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<sst xmlns="http://schemas.openxmlformats.org/spreadsheetml/2006/main" count="1301" uniqueCount="139">
  <si>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</si>
  <si>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</si>
  <si>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</si>
  <si>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</si>
  <si>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</si>
  <si>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</si>
  <si>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</si>
  <si>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</si>
  <si>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</si>
  <si>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</si>
  <si>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</si>
  <si>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</si>
  <si>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</si>
  <si>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</si>
  <si>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</si>
  <si>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</si>
  <si>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</si>
  <si>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</si>
  <si>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</si>
  <si>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</si>
  <si>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</si>
  <si>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</si>
  <si>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</si>
  <si>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</si>
  <si>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</si>
  <si>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</si>
  <si>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</si>
  <si>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</si>
  <si>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</si>
  <si>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</si>
  <si>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</si>
  <si>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</si>
  <si>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</si>
  <si>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</si>
  <si>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</si>
  <si>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</si>
  <si>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</si>
  <si>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</si>
  <si>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</si>
  <si>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</si>
  <si>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</si>
  <si>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</si>
  <si>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</si>
  <si>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</si>
  <si>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</si>
  <si>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</si>
  <si>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</si>
  <si>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</si>
  <si>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</si>
  <si>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</si>
  <si>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</si>
  <si>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</si>
  <si>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</si>
  <si>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</si>
  <si>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</si>
  <si>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</si>
  <si>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</si>
  <si>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</si>
  <si>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</si>
  <si>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</si>
  <si>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</si>
  <si>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</si>
  <si>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</si>
  <si>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</si>
  <si>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</si>
  <si>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</si>
  <si>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</si>
  <si>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</si>
  <si>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</si>
  <si>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</si>
  <si>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</si>
  <si>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</si>
  <si>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</si>
  <si>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</si>
  <si>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</si>
  <si>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</si>
  <si>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</si>
  <si>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</si>
  <si>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</si>
  <si>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</si>
  <si>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</si>
  <si>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</si>
  <si>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</si>
  <si>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</si>
  <si>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</si>
  <si>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</si>
  <si>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</si>
  <si>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</si>
  <si>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</si>
  <si>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</si>
  <si>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</si>
  <si>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</si>
  <si>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</si>
  <si>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</si>
  <si>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</si>
  <si>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</si>
  <si>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</si>
  <si>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</si>
  <si>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</si>
  <si>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</si>
  <si>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</si>
  <si>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</si>
  <si>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</si>
  <si>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</si>
  <si>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</si>
  <si>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</si>
  <si>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</si>
  <si>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</si>
  <si>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</si>
  <si>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</si>
  <si>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</si>
  <si>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</si>
  <si>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</si>
  <si>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</si>
  <si>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</si>
  <si>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</si>
  <si>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</si>
  <si>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</si>
  <si>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</si>
  <si>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</si>
  <si>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</si>
  <si>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</si>
  <si>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</si>
  <si>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</si>
  <si>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</si>
  <si>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</si>
  <si>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</si>
  <si>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</si>
  <si>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</si>
  <si>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</si>
  <si>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>State: MT</t>
  </si>
  <si>
    <t>Produced: 04/03/2013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</si>
  <si>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</si>
  <si>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</si>
  <si>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</si>
  <si>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</si>
  <si>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</si>
  <si>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</si>
  <si>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b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</si>
</sst>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49" fontId="1" fillId="2" borderId="9" xfId="0" applyNumberFormat="1" applyFont="1" applyFill="1" applyBorder="1" applyAlignment="1"/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1" xfId="0" applyNumberFormat="1" applyFont="1" applyFill="1" applyBorder="1" applyAlignment="1">
      <alignment horizontal="center"/>
    </xf>
    <xf numFmtId="164" fontId="10" fillId="0" borderId="7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8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5" fontId="2" fillId="0" borderId="1" xfId="0" applyNumberFormat="1" applyFont="1" applyFill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5" fontId="2" fillId="0" borderId="12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5" fontId="2" fillId="0" borderId="3" xfId="0" applyNumberFormat="1" applyFont="1" applyFill="1" applyBorder="1" applyAlignment="1">
      <alignment horizontal="right" vertical="center"/>
    </xf>
    <xf numFmtId="165" fontId="2" fillId="0" borderId="4" xfId="0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3" fontId="2" fillId="0" borderId="8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64" fontId="2" fillId="0" borderId="8" xfId="0" applyNumberFormat="1" applyFont="1" applyFill="1" applyBorder="1" applyAlignment="1">
      <alignment horizontal="right" vertical="center"/>
    </xf>
    <xf numFmtId="165" fontId="2" fillId="0" borderId="5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3" fillId="0" borderId="8" xfId="0" applyNumberFormat="1" applyFont="1" applyFill="1" applyBorder="1" applyAlignment="1">
      <alignment horizontal="right"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Continuous" wrapText="1"/>
    </xf>
    <xf numFmtId="0" fontId="4" fillId="3" borderId="0" xfId="0" applyFont="1" applyFill="1" applyAlignment="1">
      <alignment vertical="center"/>
    </xf>
    <xf numFmtId="0" fontId="1" fillId="4" borderId="11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74" customWidth="1"/>
    <col min="3" max="4" width="11.28515625" style="17" customWidth="1"/>
    <col min="5" max="6" width="11.28515625" style="75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1"/>
      <c r="C2" s="1"/>
      <c r="D2" s="1"/>
      <c r="E2" s="1"/>
      <c r="F2" s="1"/>
      <c r="G2" s="1"/>
      <c r="H2" s="1"/>
      <c r="I2" s="1"/>
    </row>
    <row r="3" spans="1:33" ht="15.75" customHeight="1">
      <c r="A3" s="1" t="s">
        <v>131</v>
      </c>
      <c r="B3" s="91"/>
      <c r="C3" s="91"/>
      <c r="D3" s="91"/>
      <c r="E3" s="91"/>
      <c r="F3" s="91"/>
      <c r="G3" s="91"/>
      <c r="H3" s="91"/>
      <c r="I3" s="91"/>
    </row>
    <row r="4" spans="1:33" ht="12.75" hidden="1" customHeight="1">
      <c r="A4" s="11" t="s">
        <v>95</v>
      </c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76.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92" customFormat="1" ht="15.75" customHeight="1">
      <c r="A6" s="31" t="s">
        <v>0</v>
      </c>
      <c r="B6" s="81"/>
      <c r="C6" s="81"/>
      <c r="D6" s="81"/>
      <c r="E6" s="57"/>
      <c r="F6" s="57"/>
      <c r="G6" s="34"/>
      <c r="H6" s="35"/>
      <c r="I6" s="35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5" customFormat="1" ht="15.75" customHeight="1">
      <c r="A7" s="38" t="s">
        <v>1</v>
      </c>
      <c r="B7" s="76">
        <v>326</v>
      </c>
      <c r="C7" s="64">
        <v>306</v>
      </c>
      <c r="D7" s="64">
        <v>368</v>
      </c>
      <c r="E7" s="41">
        <f>IFERROR((C7-B7)*100/B7,"Div by 0")</f>
        <v>-6.1349693251533743</v>
      </c>
      <c r="F7" s="41">
        <f>IFERROR((D7-C7)*100/C7,"Div by 0")</f>
        <v>20.261437908496731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77">
        <v>50.306748466000002</v>
      </c>
      <c r="C8" s="53">
        <v>50.326797386000003</v>
      </c>
      <c r="D8" s="53">
        <v>50.27173913</v>
      </c>
      <c r="E8" s="41">
        <f t="shared" ref="E8:F71" si="1">IFERROR((C8-B8)*100/B8,"Div by 0")</f>
        <v>3.9853340975815256E-2</v>
      </c>
      <c r="F8" s="41">
        <f t="shared" si="1"/>
        <v>-0.10940146971346633</v>
      </c>
      <c r="G8" s="42" t="s">
        <v>120</v>
      </c>
      <c r="H8" s="43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3" t="str">
        <f t="shared" si="0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77">
        <v>49.693251533999998</v>
      </c>
      <c r="C9" s="53">
        <v>49.673202613999997</v>
      </c>
      <c r="D9" s="53">
        <v>49.72826087</v>
      </c>
      <c r="E9" s="41">
        <f t="shared" si="1"/>
        <v>-4.0345357530656392E-2</v>
      </c>
      <c r="F9" s="41">
        <f t="shared" si="1"/>
        <v>0.11084096273769276</v>
      </c>
      <c r="G9" s="42" t="s">
        <v>120</v>
      </c>
      <c r="H9" s="43" t="str">
        <f t="shared" si="2"/>
        <v>N/A</v>
      </c>
      <c r="I9" s="43" t="str">
        <f t="shared" si="0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4</v>
      </c>
      <c r="B10" s="77">
        <v>3.0674846626000001</v>
      </c>
      <c r="C10" s="53">
        <v>3.5947712418000002</v>
      </c>
      <c r="D10" s="53">
        <v>2.4456521739000001</v>
      </c>
      <c r="E10" s="41">
        <f t="shared" si="1"/>
        <v>17.189542481789363</v>
      </c>
      <c r="F10" s="41">
        <f t="shared" si="1"/>
        <v>-31.966403161849172</v>
      </c>
      <c r="G10" s="42" t="s">
        <v>120</v>
      </c>
      <c r="H10" s="43" t="str">
        <f t="shared" si="2"/>
        <v>N/A</v>
      </c>
      <c r="I10" s="43" t="str">
        <f t="shared" si="0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77">
        <v>86.503067485000003</v>
      </c>
      <c r="C11" s="53">
        <v>84.313725489999996</v>
      </c>
      <c r="D11" s="53">
        <v>80.97826087</v>
      </c>
      <c r="E11" s="41">
        <f t="shared" si="1"/>
        <v>-2.530941455202901</v>
      </c>
      <c r="F11" s="41">
        <f t="shared" si="1"/>
        <v>-3.9560161772184981</v>
      </c>
      <c r="G11" s="42" t="s">
        <v>120</v>
      </c>
      <c r="H11" s="43" t="str">
        <f t="shared" si="2"/>
        <v>N/A</v>
      </c>
      <c r="I11" s="43" t="str">
        <f t="shared" si="0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77">
        <v>2.1472392638</v>
      </c>
      <c r="C12" s="53">
        <v>3.2679738561999998</v>
      </c>
      <c r="D12" s="53">
        <v>3.2608695652000002</v>
      </c>
      <c r="E12" s="41">
        <f t="shared" si="1"/>
        <v>52.194211017575178</v>
      </c>
      <c r="F12" s="41">
        <f t="shared" si="1"/>
        <v>-0.21739130460059805</v>
      </c>
      <c r="G12" s="42" t="s">
        <v>120</v>
      </c>
      <c r="H12" s="43" t="str">
        <f t="shared" si="2"/>
        <v>N/A</v>
      </c>
      <c r="I12" s="43" t="str">
        <f t="shared" si="0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78">
        <v>100</v>
      </c>
      <c r="C13" s="86">
        <v>100</v>
      </c>
      <c r="D13" s="53">
        <v>100</v>
      </c>
      <c r="E13" s="41">
        <f t="shared" si="1"/>
        <v>0</v>
      </c>
      <c r="F13" s="41">
        <f t="shared" si="1"/>
        <v>0</v>
      </c>
      <c r="G13" s="42" t="s">
        <v>119</v>
      </c>
      <c r="H13" s="43" t="str">
        <f t="shared" si="2"/>
        <v>Yes</v>
      </c>
      <c r="I13" s="43" t="str">
        <f t="shared" si="0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78">
        <v>100</v>
      </c>
      <c r="C14" s="86">
        <v>100</v>
      </c>
      <c r="D14" s="53">
        <v>100</v>
      </c>
      <c r="E14" s="41">
        <f t="shared" si="1"/>
        <v>0</v>
      </c>
      <c r="F14" s="41">
        <f t="shared" si="1"/>
        <v>0</v>
      </c>
      <c r="G14" s="42" t="s">
        <v>119</v>
      </c>
      <c r="H14" s="43" t="str">
        <f t="shared" si="2"/>
        <v>Yes</v>
      </c>
      <c r="I14" s="43" t="str">
        <f t="shared" si="0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1" t="s">
        <v>107</v>
      </c>
      <c r="B15" s="80">
        <v>0</v>
      </c>
      <c r="C15" s="53">
        <v>0</v>
      </c>
      <c r="D15" s="53">
        <v>0</v>
      </c>
      <c r="E15" s="41" t="str">
        <f t="shared" si="1"/>
        <v>Div by 0</v>
      </c>
      <c r="F15" s="41" t="str">
        <f t="shared" si="1"/>
        <v>Div by 0</v>
      </c>
      <c r="G15" s="42" t="s">
        <v>120</v>
      </c>
      <c r="H15" s="43" t="str">
        <f t="shared" si="2"/>
        <v>N/A</v>
      </c>
      <c r="I15" s="43" t="str">
        <f t="shared" si="0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4" customFormat="1" ht="15.75" customHeight="1">
      <c r="A16" s="51" t="s">
        <v>97</v>
      </c>
      <c r="B16" s="46">
        <v>152.06748465999999</v>
      </c>
      <c r="C16" s="53">
        <v>160.17647059000001</v>
      </c>
      <c r="D16" s="53">
        <v>124.89673913</v>
      </c>
      <c r="E16" s="41">
        <f t="shared" si="1"/>
        <v>5.3324916553532065</v>
      </c>
      <c r="F16" s="41">
        <f t="shared" si="1"/>
        <v>-22.025539288042321</v>
      </c>
      <c r="G16" s="42" t="s">
        <v>119</v>
      </c>
      <c r="H16" s="43" t="str">
        <f t="shared" si="2"/>
        <v>Yes</v>
      </c>
      <c r="I16" s="43" t="str">
        <f t="shared" si="0"/>
        <v>Yes</v>
      </c>
    </row>
    <row r="17" spans="1:33" s="55" customFormat="1" ht="15.75" customHeight="1">
      <c r="A17" s="38" t="s">
        <v>98</v>
      </c>
      <c r="B17" s="46">
        <v>122.38957055</v>
      </c>
      <c r="C17" s="53">
        <v>132.20261438</v>
      </c>
      <c r="D17" s="53">
        <v>105.70652174</v>
      </c>
      <c r="E17" s="41">
        <f t="shared" si="1"/>
        <v>8.0178758581320952</v>
      </c>
      <c r="F17" s="41">
        <f t="shared" si="1"/>
        <v>-20.042033785988735</v>
      </c>
      <c r="G17" s="42" t="s">
        <v>119</v>
      </c>
      <c r="H17" s="43" t="str">
        <f t="shared" si="2"/>
        <v>Yes</v>
      </c>
      <c r="I17" s="43" t="str">
        <f t="shared" si="0"/>
        <v>Yes</v>
      </c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</row>
    <row r="18" spans="1:33" s="60" customFormat="1" ht="15.75" customHeight="1">
      <c r="A18" s="93" t="s">
        <v>9</v>
      </c>
      <c r="B18" s="57"/>
      <c r="C18" s="57"/>
      <c r="D18" s="94"/>
      <c r="E18" s="57"/>
      <c r="F18" s="57"/>
      <c r="G18" s="58"/>
      <c r="H18" s="59"/>
      <c r="I18" s="59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76">
        <v>326</v>
      </c>
      <c r="C19" s="90">
        <v>306</v>
      </c>
      <c r="D19" s="64">
        <v>368</v>
      </c>
      <c r="E19" s="41">
        <f t="shared" si="1"/>
        <v>-6.1349693251533743</v>
      </c>
      <c r="F19" s="41">
        <f t="shared" si="1"/>
        <v>20.261437908496731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Yes</v>
      </c>
      <c r="I19" s="43" t="str">
        <f>IF(F19="Div by 0","N/A",IF(G19="N/A","N/A",IF(AND((ABS(F19)&gt;ABS(VALUE(MID(G19,1,2)))),(C19&gt;=10)),"No",IF(AND((ABS(F19)&gt;ABS(VALUE(MID(G19,1,2)))),(D19&gt;=10)),"No","Yes"))))</f>
        <v>Yes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77">
        <v>100</v>
      </c>
      <c r="C20" s="53">
        <v>100</v>
      </c>
      <c r="D20" s="53">
        <v>100</v>
      </c>
      <c r="E20" s="41">
        <f t="shared" si="1"/>
        <v>0</v>
      </c>
      <c r="F20" s="41">
        <f t="shared" si="1"/>
        <v>0</v>
      </c>
      <c r="G20" s="42" t="s">
        <v>119</v>
      </c>
      <c r="H20" s="43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77">
        <v>0</v>
      </c>
      <c r="C21" s="53">
        <v>0</v>
      </c>
      <c r="D21" s="53">
        <v>0</v>
      </c>
      <c r="E21" s="41" t="str">
        <f t="shared" si="1"/>
        <v>Div by 0</v>
      </c>
      <c r="F21" s="41" t="str">
        <f t="shared" si="1"/>
        <v>Div by 0</v>
      </c>
      <c r="G21" s="42" t="s">
        <v>119</v>
      </c>
      <c r="H21" s="43" t="str">
        <f t="shared" si="3"/>
        <v>N/A</v>
      </c>
      <c r="I21" s="43" t="str">
        <f>IF(F21="Div by 0","N/A",IF(G21="N/A","N/A",IF(AND((ABS(F21)&gt;ABS(VALUE(MID(G21,1,2)))),(C21&gt;=10)),"No",IF(AND((ABS(F21)&gt;ABS(VALUE(MID(G21,1,2)))),(D21&gt;=10)),"No","Yes"))))</f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77">
        <v>0</v>
      </c>
      <c r="C22" s="53">
        <v>0</v>
      </c>
      <c r="D22" s="53">
        <v>0</v>
      </c>
      <c r="E22" s="41" t="str">
        <f t="shared" si="1"/>
        <v>Div by 0</v>
      </c>
      <c r="F22" s="41" t="str">
        <f t="shared" si="1"/>
        <v>Div by 0</v>
      </c>
      <c r="G22" s="42" t="s">
        <v>120</v>
      </c>
      <c r="H22" s="43" t="str">
        <f t="shared" si="3"/>
        <v>N/A</v>
      </c>
      <c r="I22" s="43" t="str">
        <f>IF(F22="Div by 0","N/A",IF(G22="N/A","N/A",IF(AND((ABS(F22)&gt;ABS(VALUE(MID(G22,1,2)))),(C22&gt;=10)),"No",IF(AND((ABS(F22)&gt;ABS(VALUE(MID(G22,1,2)))),(D22&gt;=10)),"No","Yes"))))</f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92" customFormat="1" ht="15.75" customHeight="1">
      <c r="A23" s="31" t="s">
        <v>14</v>
      </c>
      <c r="B23" s="57"/>
      <c r="C23" s="57"/>
      <c r="D23" s="57"/>
      <c r="E23" s="57"/>
      <c r="F23" s="57"/>
      <c r="G23" s="58"/>
      <c r="H23" s="59"/>
      <c r="I23" s="5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5" customFormat="1" ht="15.75" customHeight="1">
      <c r="A24" s="38" t="s">
        <v>15</v>
      </c>
      <c r="B24" s="76">
        <v>326</v>
      </c>
      <c r="C24" s="90">
        <v>306</v>
      </c>
      <c r="D24" s="64">
        <v>368</v>
      </c>
      <c r="E24" s="41">
        <f t="shared" si="1"/>
        <v>-6.1349693251533743</v>
      </c>
      <c r="F24" s="41">
        <f t="shared" si="1"/>
        <v>20.261437908496731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Yes</v>
      </c>
      <c r="I24" s="43" t="str">
        <f>IF(F24="Div by 0","N/A",IF(G24="N/A","N/A",IF(AND((ABS(F24)&gt;ABS(VALUE(MID(G24,1,2)))),(C24&gt;=10)),"No",IF(AND((ABS(F24)&gt;ABS(VALUE(MID(G24,1,2)))),(D24&gt;=10)),"No","Yes"))))</f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77">
        <v>100</v>
      </c>
      <c r="C25" s="86">
        <v>100</v>
      </c>
      <c r="D25" s="86">
        <v>100</v>
      </c>
      <c r="E25" s="41">
        <f t="shared" si="1"/>
        <v>0</v>
      </c>
      <c r="F25" s="41">
        <f t="shared" si="1"/>
        <v>0</v>
      </c>
      <c r="G25" s="42" t="s">
        <v>119</v>
      </c>
      <c r="H25" s="43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3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77">
        <v>0</v>
      </c>
      <c r="C26" s="53">
        <v>0</v>
      </c>
      <c r="D26" s="53">
        <v>0</v>
      </c>
      <c r="E26" s="41" t="str">
        <f t="shared" si="1"/>
        <v>Div by 0</v>
      </c>
      <c r="F26" s="41" t="str">
        <f t="shared" si="1"/>
        <v>Div by 0</v>
      </c>
      <c r="G26" s="42" t="s">
        <v>119</v>
      </c>
      <c r="H26" s="43" t="str">
        <f t="shared" si="4"/>
        <v>N/A</v>
      </c>
      <c r="I26" s="43" t="str">
        <f>IF(F26="Div by 0","N/A",IF(G26="N/A","N/A",IF(AND((ABS(F26)&gt;ABS(VALUE(MID(G26,1,2)))),(C26&gt;=10)),"No",IF(AND((ABS(F26)&gt;ABS(VALUE(MID(G26,1,2)))),(D26&gt;=10)),"No","Yes"))))</f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77">
        <v>0</v>
      </c>
      <c r="C27" s="53">
        <v>0</v>
      </c>
      <c r="D27" s="53">
        <v>0</v>
      </c>
      <c r="E27" s="41" t="str">
        <f t="shared" si="1"/>
        <v>Div by 0</v>
      </c>
      <c r="F27" s="41" t="str">
        <f t="shared" si="1"/>
        <v>Div by 0</v>
      </c>
      <c r="G27" s="42" t="s">
        <v>119</v>
      </c>
      <c r="H27" s="43" t="str">
        <f t="shared" si="4"/>
        <v>N/A</v>
      </c>
      <c r="I27" s="43" t="str">
        <f>IF(F27="Div by 0","N/A",IF(G27="N/A","N/A",IF(AND((ABS(F27)&gt;ABS(VALUE(MID(G27,1,2)))),(C27&gt;=10)),"No",IF(AND((ABS(F27)&gt;ABS(VALUE(MID(G27,1,2)))),(D27&gt;=10)),"No","Yes"))))</f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82">
        <v>0</v>
      </c>
      <c r="C28" s="53">
        <v>0</v>
      </c>
      <c r="D28" s="53">
        <v>0</v>
      </c>
      <c r="E28" s="41" t="str">
        <f t="shared" si="1"/>
        <v>Div by 0</v>
      </c>
      <c r="F28" s="41" t="str">
        <f t="shared" si="1"/>
        <v>Div by 0</v>
      </c>
      <c r="G28" s="42" t="s">
        <v>119</v>
      </c>
      <c r="H28" s="43" t="str">
        <f t="shared" si="4"/>
        <v>N/A</v>
      </c>
      <c r="I28" s="43" t="str">
        <f>IF(F28="Div by 0","N/A",IF(G28="N/A","N/A",IF(AND((ABS(F28)&gt;ABS(VALUE(MID(G28,1,2)))),(C28&gt;=10)),"No",IF(AND((ABS(F28)&gt;ABS(VALUE(MID(G28,1,2)))),(D28&gt;=10)),"No","Yes"))))</f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77">
        <v>0</v>
      </c>
      <c r="C29" s="53">
        <v>0</v>
      </c>
      <c r="D29" s="53">
        <v>0</v>
      </c>
      <c r="E29" s="41" t="str">
        <f t="shared" si="1"/>
        <v>Div by 0</v>
      </c>
      <c r="F29" s="41" t="str">
        <f t="shared" si="1"/>
        <v>Div by 0</v>
      </c>
      <c r="G29" s="42" t="s">
        <v>119</v>
      </c>
      <c r="H29" s="43" t="str">
        <f t="shared" si="4"/>
        <v>N/A</v>
      </c>
      <c r="I29" s="43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77">
        <v>0</v>
      </c>
      <c r="C30" s="53">
        <v>0</v>
      </c>
      <c r="D30" s="53">
        <v>0</v>
      </c>
      <c r="E30" s="41" t="str">
        <f t="shared" si="1"/>
        <v>Div by 0</v>
      </c>
      <c r="F30" s="41" t="str">
        <f t="shared" si="1"/>
        <v>Div by 0</v>
      </c>
      <c r="G30" s="42" t="s">
        <v>119</v>
      </c>
      <c r="H30" s="43" t="str">
        <f t="shared" si="4"/>
        <v>N/A</v>
      </c>
      <c r="I30" s="43" t="str">
        <f t="shared" si="5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77">
        <v>0</v>
      </c>
      <c r="C31" s="53">
        <v>0</v>
      </c>
      <c r="D31" s="53">
        <v>0</v>
      </c>
      <c r="E31" s="41" t="str">
        <f t="shared" si="1"/>
        <v>Div by 0</v>
      </c>
      <c r="F31" s="41" t="str">
        <f t="shared" si="1"/>
        <v>Div by 0</v>
      </c>
      <c r="G31" s="42" t="s">
        <v>119</v>
      </c>
      <c r="H31" s="43" t="str">
        <f t="shared" si="4"/>
        <v>N/A</v>
      </c>
      <c r="I31" s="43" t="str">
        <f t="shared" si="5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77">
        <v>0</v>
      </c>
      <c r="C32" s="53">
        <v>0</v>
      </c>
      <c r="D32" s="53">
        <v>0</v>
      </c>
      <c r="E32" s="41" t="str">
        <f t="shared" si="1"/>
        <v>Div by 0</v>
      </c>
      <c r="F32" s="41" t="str">
        <f t="shared" si="1"/>
        <v>Div by 0</v>
      </c>
      <c r="G32" s="42" t="s">
        <v>119</v>
      </c>
      <c r="H32" s="43" t="str">
        <f t="shared" si="4"/>
        <v>N/A</v>
      </c>
      <c r="I32" s="43" t="str">
        <f t="shared" si="5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77">
        <v>0</v>
      </c>
      <c r="C33" s="53">
        <v>0</v>
      </c>
      <c r="D33" s="53">
        <v>0</v>
      </c>
      <c r="E33" s="41" t="str">
        <f t="shared" si="1"/>
        <v>Div by 0</v>
      </c>
      <c r="F33" s="41" t="str">
        <f t="shared" si="1"/>
        <v>Div by 0</v>
      </c>
      <c r="G33" s="42" t="s">
        <v>119</v>
      </c>
      <c r="H33" s="43" t="str">
        <f t="shared" si="4"/>
        <v>N/A</v>
      </c>
      <c r="I33" s="43" t="str">
        <f t="shared" si="5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77">
        <v>0</v>
      </c>
      <c r="C34" s="53">
        <v>0</v>
      </c>
      <c r="D34" s="53">
        <v>0</v>
      </c>
      <c r="E34" s="41" t="str">
        <f t="shared" si="1"/>
        <v>Div by 0</v>
      </c>
      <c r="F34" s="41" t="str">
        <f t="shared" si="1"/>
        <v>Div by 0</v>
      </c>
      <c r="G34" s="42" t="s">
        <v>119</v>
      </c>
      <c r="H34" s="43" t="str">
        <f t="shared" si="4"/>
        <v>N/A</v>
      </c>
      <c r="I34" s="43" t="str">
        <f t="shared" si="5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77">
        <v>0</v>
      </c>
      <c r="C35" s="53">
        <v>0</v>
      </c>
      <c r="D35" s="53">
        <v>0</v>
      </c>
      <c r="E35" s="41" t="str">
        <f t="shared" si="1"/>
        <v>Div by 0</v>
      </c>
      <c r="F35" s="41" t="str">
        <f t="shared" si="1"/>
        <v>Div by 0</v>
      </c>
      <c r="G35" s="42" t="s">
        <v>119</v>
      </c>
      <c r="H35" s="43" t="str">
        <f t="shared" si="4"/>
        <v>N/A</v>
      </c>
      <c r="I35" s="43" t="str">
        <f t="shared" si="5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77">
        <v>100</v>
      </c>
      <c r="C36" s="53">
        <v>100</v>
      </c>
      <c r="D36" s="53">
        <v>100</v>
      </c>
      <c r="E36" s="41">
        <f t="shared" si="1"/>
        <v>0</v>
      </c>
      <c r="F36" s="41">
        <f t="shared" si="1"/>
        <v>0</v>
      </c>
      <c r="G36" s="42" t="s">
        <v>119</v>
      </c>
      <c r="H36" s="43" t="str">
        <f t="shared" si="4"/>
        <v>Yes</v>
      </c>
      <c r="I36" s="43" t="str">
        <f t="shared" si="5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77">
        <v>100</v>
      </c>
      <c r="C37" s="53">
        <v>100</v>
      </c>
      <c r="D37" s="53">
        <v>100</v>
      </c>
      <c r="E37" s="41">
        <f t="shared" si="1"/>
        <v>0</v>
      </c>
      <c r="F37" s="41">
        <f t="shared" si="1"/>
        <v>0</v>
      </c>
      <c r="G37" s="42" t="s">
        <v>119</v>
      </c>
      <c r="H37" s="43" t="str">
        <f t="shared" si="4"/>
        <v>Yes</v>
      </c>
      <c r="I37" s="43" t="str">
        <f t="shared" si="5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77">
        <v>100</v>
      </c>
      <c r="C38" s="53">
        <v>100</v>
      </c>
      <c r="D38" s="53">
        <v>100</v>
      </c>
      <c r="E38" s="41">
        <f t="shared" si="1"/>
        <v>0</v>
      </c>
      <c r="F38" s="41">
        <f t="shared" si="1"/>
        <v>0</v>
      </c>
      <c r="G38" s="42" t="s">
        <v>119</v>
      </c>
      <c r="H38" s="43" t="str">
        <f t="shared" si="4"/>
        <v>Yes</v>
      </c>
      <c r="I38" s="43" t="str">
        <f t="shared" si="5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77">
        <v>100</v>
      </c>
      <c r="C39" s="53">
        <v>100</v>
      </c>
      <c r="D39" s="53">
        <v>100</v>
      </c>
      <c r="E39" s="41">
        <f t="shared" si="1"/>
        <v>0</v>
      </c>
      <c r="F39" s="41">
        <f t="shared" si="1"/>
        <v>0</v>
      </c>
      <c r="G39" s="42" t="s">
        <v>119</v>
      </c>
      <c r="H39" s="43" t="str">
        <f t="shared" si="4"/>
        <v>Yes</v>
      </c>
      <c r="I39" s="43" t="str">
        <f t="shared" si="5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111</v>
      </c>
      <c r="B40" s="77">
        <v>43.558282208999998</v>
      </c>
      <c r="C40" s="53">
        <v>47.712418301</v>
      </c>
      <c r="D40" s="53">
        <v>38.043478260999997</v>
      </c>
      <c r="E40" s="41">
        <f t="shared" si="1"/>
        <v>9.5369603237973308</v>
      </c>
      <c r="F40" s="41">
        <f t="shared" si="1"/>
        <v>-20.265038713825479</v>
      </c>
      <c r="G40" s="42" t="s">
        <v>119</v>
      </c>
      <c r="H40" s="43" t="str">
        <f t="shared" si="4"/>
        <v>Yes</v>
      </c>
      <c r="I40" s="43" t="str">
        <f t="shared" si="5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77">
        <v>100</v>
      </c>
      <c r="C41" s="53">
        <v>100</v>
      </c>
      <c r="D41" s="53">
        <v>100</v>
      </c>
      <c r="E41" s="41">
        <f t="shared" si="1"/>
        <v>0</v>
      </c>
      <c r="F41" s="41">
        <f t="shared" si="1"/>
        <v>0</v>
      </c>
      <c r="G41" s="42" t="s">
        <v>119</v>
      </c>
      <c r="H41" s="43" t="str">
        <f t="shared" si="4"/>
        <v>Yes</v>
      </c>
      <c r="I41" s="43" t="str">
        <f t="shared" si="5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77">
        <v>99.386503067000007</v>
      </c>
      <c r="C42" s="53">
        <v>99.346405228999998</v>
      </c>
      <c r="D42" s="53">
        <v>98.913043478000006</v>
      </c>
      <c r="E42" s="41">
        <f t="shared" si="1"/>
        <v>-4.034535551872364E-2</v>
      </c>
      <c r="F42" s="41">
        <f t="shared" si="1"/>
        <v>-0.43621281515024646</v>
      </c>
      <c r="G42" s="42" t="s">
        <v>119</v>
      </c>
      <c r="H42" s="43" t="str">
        <f t="shared" si="4"/>
        <v>Yes</v>
      </c>
      <c r="I42" s="43" t="str">
        <f t="shared" si="5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77">
        <v>0</v>
      </c>
      <c r="C43" s="53">
        <v>0</v>
      </c>
      <c r="D43" s="53">
        <v>0</v>
      </c>
      <c r="E43" s="41" t="str">
        <f t="shared" si="1"/>
        <v>Div by 0</v>
      </c>
      <c r="F43" s="41" t="str">
        <f t="shared" si="1"/>
        <v>Div by 0</v>
      </c>
      <c r="G43" s="42" t="s">
        <v>119</v>
      </c>
      <c r="H43" s="43" t="str">
        <f t="shared" si="4"/>
        <v>N/A</v>
      </c>
      <c r="I43" s="43" t="str">
        <f t="shared" si="5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77">
        <v>100</v>
      </c>
      <c r="C44" s="53">
        <v>100</v>
      </c>
      <c r="D44" s="53">
        <v>100</v>
      </c>
      <c r="E44" s="41">
        <f t="shared" si="1"/>
        <v>0</v>
      </c>
      <c r="F44" s="41">
        <f t="shared" si="1"/>
        <v>0</v>
      </c>
      <c r="G44" s="42" t="s">
        <v>119</v>
      </c>
      <c r="H44" s="43" t="str">
        <f t="shared" si="4"/>
        <v>Yes</v>
      </c>
      <c r="I44" s="43" t="str">
        <f t="shared" si="5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33"/>
      <c r="C45" s="57"/>
      <c r="D45" s="57"/>
      <c r="E45" s="83"/>
      <c r="F45" s="83"/>
      <c r="G45" s="58"/>
      <c r="H45" s="59"/>
      <c r="I45" s="59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1" t="s">
        <v>108</v>
      </c>
      <c r="B46" s="76">
        <v>0</v>
      </c>
      <c r="C46" s="64">
        <v>0</v>
      </c>
      <c r="D46" s="64">
        <v>0</v>
      </c>
      <c r="E46" s="41" t="str">
        <f t="shared" si="1"/>
        <v>Div by 0</v>
      </c>
      <c r="F46" s="41" t="str">
        <f t="shared" si="1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83"/>
      <c r="C47" s="57"/>
      <c r="D47" s="57"/>
      <c r="E47" s="83"/>
      <c r="F47" s="83"/>
      <c r="G47" s="58"/>
      <c r="H47" s="59"/>
      <c r="I47" s="59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76">
        <v>324</v>
      </c>
      <c r="C48" s="90">
        <v>304</v>
      </c>
      <c r="D48" s="64">
        <v>364</v>
      </c>
      <c r="E48" s="41">
        <f t="shared" si="1"/>
        <v>-6.1728395061728394</v>
      </c>
      <c r="F48" s="41">
        <f t="shared" si="1"/>
        <v>19.736842105263158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Yes</v>
      </c>
      <c r="I48" s="43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77">
        <v>0.9259259259</v>
      </c>
      <c r="C49" s="53">
        <v>0</v>
      </c>
      <c r="D49" s="53">
        <v>0</v>
      </c>
      <c r="E49" s="41">
        <f t="shared" si="1"/>
        <v>-100</v>
      </c>
      <c r="F49" s="41" t="str">
        <f t="shared" si="1"/>
        <v>Div by 0</v>
      </c>
      <c r="G49" s="42" t="s">
        <v>119</v>
      </c>
      <c r="H49" s="43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3" t="str">
        <f t="shared" si="6"/>
        <v>N/A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77">
        <v>0.61728395059999996</v>
      </c>
      <c r="C50" s="86">
        <v>0</v>
      </c>
      <c r="D50" s="86">
        <v>0</v>
      </c>
      <c r="E50" s="41">
        <f t="shared" si="1"/>
        <v>-100</v>
      </c>
      <c r="F50" s="41" t="str">
        <f t="shared" si="1"/>
        <v>Div by 0</v>
      </c>
      <c r="G50" s="42" t="s">
        <v>119</v>
      </c>
      <c r="H50" s="43" t="str">
        <f t="shared" si="7"/>
        <v>Yes</v>
      </c>
      <c r="I50" s="43" t="str">
        <f t="shared" si="6"/>
        <v>N/A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77">
        <v>0</v>
      </c>
      <c r="C51" s="53">
        <v>0</v>
      </c>
      <c r="D51" s="53">
        <v>0</v>
      </c>
      <c r="E51" s="41" t="str">
        <f t="shared" si="1"/>
        <v>Div by 0</v>
      </c>
      <c r="F51" s="41" t="str">
        <f t="shared" si="1"/>
        <v>Div by 0</v>
      </c>
      <c r="G51" s="42" t="s">
        <v>119</v>
      </c>
      <c r="H51" s="43" t="str">
        <f t="shared" si="7"/>
        <v>N/A</v>
      </c>
      <c r="I51" s="43" t="str">
        <f t="shared" si="6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77">
        <v>0</v>
      </c>
      <c r="C52" s="53">
        <v>0</v>
      </c>
      <c r="D52" s="53">
        <v>0</v>
      </c>
      <c r="E52" s="41" t="str">
        <f t="shared" si="1"/>
        <v>Div by 0</v>
      </c>
      <c r="F52" s="41" t="str">
        <f t="shared" si="1"/>
        <v>Div by 0</v>
      </c>
      <c r="G52" s="42" t="s">
        <v>119</v>
      </c>
      <c r="H52" s="43" t="str">
        <f t="shared" si="7"/>
        <v>N/A</v>
      </c>
      <c r="I52" s="43" t="str">
        <f t="shared" si="6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77">
        <v>0</v>
      </c>
      <c r="C53" s="53">
        <v>0</v>
      </c>
      <c r="D53" s="53">
        <v>0</v>
      </c>
      <c r="E53" s="41" t="str">
        <f t="shared" si="1"/>
        <v>Div by 0</v>
      </c>
      <c r="F53" s="41" t="str">
        <f t="shared" si="1"/>
        <v>Div by 0</v>
      </c>
      <c r="G53" s="42" t="s">
        <v>119</v>
      </c>
      <c r="H53" s="43" t="str">
        <f t="shared" si="7"/>
        <v>N/A</v>
      </c>
      <c r="I53" s="43" t="str">
        <f t="shared" si="6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77">
        <v>0</v>
      </c>
      <c r="C54" s="53">
        <v>0</v>
      </c>
      <c r="D54" s="53">
        <v>0</v>
      </c>
      <c r="E54" s="41" t="str">
        <f t="shared" si="1"/>
        <v>Div by 0</v>
      </c>
      <c r="F54" s="41" t="str">
        <f t="shared" si="1"/>
        <v>Div by 0</v>
      </c>
      <c r="G54" s="42" t="s">
        <v>119</v>
      </c>
      <c r="H54" s="43" t="str">
        <f t="shared" si="7"/>
        <v>N/A</v>
      </c>
      <c r="I54" s="43" t="str">
        <f t="shared" si="6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77">
        <v>0</v>
      </c>
      <c r="C55" s="53">
        <v>0</v>
      </c>
      <c r="D55" s="53">
        <v>0</v>
      </c>
      <c r="E55" s="41" t="str">
        <f t="shared" si="1"/>
        <v>Div by 0</v>
      </c>
      <c r="F55" s="41" t="str">
        <f t="shared" si="1"/>
        <v>Div by 0</v>
      </c>
      <c r="G55" s="42" t="s">
        <v>119</v>
      </c>
      <c r="H55" s="43" t="str">
        <f t="shared" si="7"/>
        <v>N/A</v>
      </c>
      <c r="I55" s="43" t="str">
        <f t="shared" si="6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77">
        <v>0</v>
      </c>
      <c r="C56" s="53">
        <v>0</v>
      </c>
      <c r="D56" s="53">
        <v>0</v>
      </c>
      <c r="E56" s="41" t="str">
        <f t="shared" si="1"/>
        <v>Div by 0</v>
      </c>
      <c r="F56" s="41" t="str">
        <f t="shared" si="1"/>
        <v>Div by 0</v>
      </c>
      <c r="G56" s="42" t="s">
        <v>119</v>
      </c>
      <c r="H56" s="43" t="str">
        <f t="shared" si="7"/>
        <v>N/A</v>
      </c>
      <c r="I56" s="43" t="str">
        <f t="shared" si="6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77">
        <v>0</v>
      </c>
      <c r="C57" s="53">
        <v>0</v>
      </c>
      <c r="D57" s="53">
        <v>0</v>
      </c>
      <c r="E57" s="41" t="str">
        <f t="shared" si="1"/>
        <v>Div by 0</v>
      </c>
      <c r="F57" s="41" t="str">
        <f t="shared" si="1"/>
        <v>Div by 0</v>
      </c>
      <c r="G57" s="42" t="s">
        <v>119</v>
      </c>
      <c r="H57" s="43" t="str">
        <f t="shared" si="7"/>
        <v>N/A</v>
      </c>
      <c r="I57" s="43" t="str">
        <f t="shared" si="6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77">
        <v>0</v>
      </c>
      <c r="C58" s="53">
        <v>0</v>
      </c>
      <c r="D58" s="53">
        <v>0</v>
      </c>
      <c r="E58" s="41" t="str">
        <f t="shared" si="1"/>
        <v>Div by 0</v>
      </c>
      <c r="F58" s="41" t="str">
        <f t="shared" si="1"/>
        <v>Div by 0</v>
      </c>
      <c r="G58" s="42" t="s">
        <v>119</v>
      </c>
      <c r="H58" s="43" t="str">
        <f t="shared" si="7"/>
        <v>N/A</v>
      </c>
      <c r="I58" s="43" t="str">
        <f t="shared" si="6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77">
        <v>0</v>
      </c>
      <c r="C59" s="53">
        <v>0</v>
      </c>
      <c r="D59" s="53">
        <v>0</v>
      </c>
      <c r="E59" s="41" t="str">
        <f t="shared" si="1"/>
        <v>Div by 0</v>
      </c>
      <c r="F59" s="41" t="str">
        <f t="shared" si="1"/>
        <v>Div by 0</v>
      </c>
      <c r="G59" s="42" t="s">
        <v>119</v>
      </c>
      <c r="H59" s="43" t="str">
        <f t="shared" si="7"/>
        <v>N/A</v>
      </c>
      <c r="I59" s="43" t="str">
        <f t="shared" si="6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77">
        <v>0</v>
      </c>
      <c r="C60" s="53">
        <v>0</v>
      </c>
      <c r="D60" s="53">
        <v>0</v>
      </c>
      <c r="E60" s="41" t="str">
        <f t="shared" si="1"/>
        <v>Div by 0</v>
      </c>
      <c r="F60" s="41" t="str">
        <f t="shared" si="1"/>
        <v>Div by 0</v>
      </c>
      <c r="G60" s="42" t="s">
        <v>119</v>
      </c>
      <c r="H60" s="43" t="str">
        <f t="shared" si="7"/>
        <v>N/A</v>
      </c>
      <c r="I60" s="43" t="str">
        <f t="shared" si="6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77">
        <v>0</v>
      </c>
      <c r="C61" s="53">
        <v>0</v>
      </c>
      <c r="D61" s="53">
        <v>0</v>
      </c>
      <c r="E61" s="41" t="str">
        <f t="shared" si="1"/>
        <v>Div by 0</v>
      </c>
      <c r="F61" s="41" t="str">
        <f t="shared" si="1"/>
        <v>Div by 0</v>
      </c>
      <c r="G61" s="42" t="s">
        <v>119</v>
      </c>
      <c r="H61" s="43" t="str">
        <f t="shared" si="7"/>
        <v>N/A</v>
      </c>
      <c r="I61" s="43" t="str">
        <f t="shared" si="6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77">
        <v>0</v>
      </c>
      <c r="C62" s="53">
        <v>0</v>
      </c>
      <c r="D62" s="53">
        <v>0</v>
      </c>
      <c r="E62" s="41" t="str">
        <f t="shared" si="1"/>
        <v>Div by 0</v>
      </c>
      <c r="F62" s="41" t="str">
        <f t="shared" si="1"/>
        <v>Div by 0</v>
      </c>
      <c r="G62" s="42" t="s">
        <v>119</v>
      </c>
      <c r="H62" s="43" t="str">
        <f t="shared" si="7"/>
        <v>N/A</v>
      </c>
      <c r="I62" s="43" t="str">
        <f t="shared" si="6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77">
        <v>0</v>
      </c>
      <c r="C63" s="53">
        <v>0</v>
      </c>
      <c r="D63" s="53">
        <v>0</v>
      </c>
      <c r="E63" s="41" t="str">
        <f t="shared" si="1"/>
        <v>Div by 0</v>
      </c>
      <c r="F63" s="41" t="str">
        <f t="shared" si="1"/>
        <v>Div by 0</v>
      </c>
      <c r="G63" s="42" t="s">
        <v>119</v>
      </c>
      <c r="H63" s="43" t="str">
        <f t="shared" si="7"/>
        <v>N/A</v>
      </c>
      <c r="I63" s="43" t="str">
        <f t="shared" si="6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77">
        <v>0</v>
      </c>
      <c r="C64" s="53">
        <v>0</v>
      </c>
      <c r="D64" s="53">
        <v>0</v>
      </c>
      <c r="E64" s="41" t="str">
        <f t="shared" si="1"/>
        <v>Div by 0</v>
      </c>
      <c r="F64" s="41" t="str">
        <f t="shared" si="1"/>
        <v>Div by 0</v>
      </c>
      <c r="G64" s="42" t="s">
        <v>119</v>
      </c>
      <c r="H64" s="43" t="str">
        <f t="shared" si="7"/>
        <v>N/A</v>
      </c>
      <c r="I64" s="43" t="str">
        <f t="shared" si="6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77">
        <v>0</v>
      </c>
      <c r="C65" s="53">
        <v>0</v>
      </c>
      <c r="D65" s="53">
        <v>0</v>
      </c>
      <c r="E65" s="41" t="str">
        <f t="shared" si="1"/>
        <v>Div by 0</v>
      </c>
      <c r="F65" s="41" t="str">
        <f t="shared" si="1"/>
        <v>Div by 0</v>
      </c>
      <c r="G65" s="42" t="s">
        <v>119</v>
      </c>
      <c r="H65" s="43" t="str">
        <f t="shared" si="7"/>
        <v>N/A</v>
      </c>
      <c r="I65" s="43" t="str">
        <f t="shared" si="6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77">
        <v>0</v>
      </c>
      <c r="C66" s="53">
        <v>0</v>
      </c>
      <c r="D66" s="53">
        <v>0</v>
      </c>
      <c r="E66" s="41" t="str">
        <f t="shared" si="1"/>
        <v>Div by 0</v>
      </c>
      <c r="F66" s="41" t="str">
        <f t="shared" si="1"/>
        <v>Div by 0</v>
      </c>
      <c r="G66" s="42" t="s">
        <v>119</v>
      </c>
      <c r="H66" s="43" t="str">
        <f t="shared" si="7"/>
        <v>N/A</v>
      </c>
      <c r="I66" s="43" t="str">
        <f t="shared" si="6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77">
        <v>0.30864197529999998</v>
      </c>
      <c r="C67" s="53">
        <v>0</v>
      </c>
      <c r="D67" s="53">
        <v>0</v>
      </c>
      <c r="E67" s="41">
        <f t="shared" si="1"/>
        <v>-100</v>
      </c>
      <c r="F67" s="41" t="str">
        <f t="shared" si="1"/>
        <v>Div by 0</v>
      </c>
      <c r="G67" s="42" t="s">
        <v>119</v>
      </c>
      <c r="H67" s="43" t="str">
        <f t="shared" si="7"/>
        <v>Yes</v>
      </c>
      <c r="I67" s="43" t="str">
        <f t="shared" si="6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77">
        <v>99.074074073999995</v>
      </c>
      <c r="C68" s="53">
        <v>100</v>
      </c>
      <c r="D68" s="53">
        <v>100</v>
      </c>
      <c r="E68" s="41">
        <f t="shared" si="1"/>
        <v>0.93457943932780663</v>
      </c>
      <c r="F68" s="41">
        <f t="shared" si="1"/>
        <v>0</v>
      </c>
      <c r="G68" s="42" t="s">
        <v>119</v>
      </c>
      <c r="H68" s="43" t="str">
        <f t="shared" si="7"/>
        <v>Yes</v>
      </c>
      <c r="I68" s="43" t="str">
        <f t="shared" si="6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77">
        <v>0.30864197529999998</v>
      </c>
      <c r="C69" s="53">
        <v>0</v>
      </c>
      <c r="D69" s="53">
        <v>0</v>
      </c>
      <c r="E69" s="41">
        <f t="shared" si="1"/>
        <v>-100</v>
      </c>
      <c r="F69" s="41" t="str">
        <f t="shared" si="1"/>
        <v>Div by 0</v>
      </c>
      <c r="G69" s="42" t="s">
        <v>119</v>
      </c>
      <c r="H69" s="43" t="str">
        <f t="shared" si="7"/>
        <v>Yes</v>
      </c>
      <c r="I69" s="43" t="str">
        <f t="shared" si="6"/>
        <v>N/A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77">
        <v>2.1604938271999998</v>
      </c>
      <c r="C70" s="53">
        <v>2.9605263158000001</v>
      </c>
      <c r="D70" s="53">
        <v>2.4725274724999999</v>
      </c>
      <c r="E70" s="41">
        <f t="shared" si="1"/>
        <v>37.030075185951468</v>
      </c>
      <c r="F70" s="41">
        <f t="shared" si="1"/>
        <v>-16.483516484741397</v>
      </c>
      <c r="G70" s="42" t="s">
        <v>119</v>
      </c>
      <c r="H70" s="43" t="str">
        <f t="shared" si="7"/>
        <v>Yes</v>
      </c>
      <c r="I70" s="43" t="str">
        <f t="shared" si="6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77">
        <v>7.7160493826999996</v>
      </c>
      <c r="C71" s="53">
        <v>8.2236842105000001</v>
      </c>
      <c r="D71" s="53">
        <v>6.3186813187000004</v>
      </c>
      <c r="E71" s="41">
        <f t="shared" si="1"/>
        <v>6.5789473683016908</v>
      </c>
      <c r="F71" s="41">
        <f t="shared" si="1"/>
        <v>-23.164835164362124</v>
      </c>
      <c r="G71" s="42" t="s">
        <v>119</v>
      </c>
      <c r="H71" s="43" t="str">
        <f t="shared" si="7"/>
        <v>Yes</v>
      </c>
      <c r="I71" s="43" t="str">
        <f t="shared" si="6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77">
        <v>85.802469135999999</v>
      </c>
      <c r="C72" s="53">
        <v>88.157894737000007</v>
      </c>
      <c r="D72" s="53">
        <v>90.659340658999994</v>
      </c>
      <c r="E72" s="41">
        <f t="shared" ref="E72:F80" si="8">IFERROR((C72-B72)*100/B72,"Div by 0")</f>
        <v>2.7451722831735448</v>
      </c>
      <c r="F72" s="41">
        <f t="shared" si="8"/>
        <v>2.8374610458456502</v>
      </c>
      <c r="G72" s="42" t="s">
        <v>119</v>
      </c>
      <c r="H72" s="43" t="str">
        <f t="shared" si="7"/>
        <v>Yes</v>
      </c>
      <c r="I72" s="43" t="str">
        <f t="shared" si="6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77">
        <v>0</v>
      </c>
      <c r="C73" s="53">
        <v>0</v>
      </c>
      <c r="D73" s="53">
        <v>0</v>
      </c>
      <c r="E73" s="41" t="str">
        <f t="shared" si="8"/>
        <v>Div by 0</v>
      </c>
      <c r="F73" s="41" t="str">
        <f t="shared" si="8"/>
        <v>Div by 0</v>
      </c>
      <c r="G73" s="42" t="s">
        <v>119</v>
      </c>
      <c r="H73" s="43" t="str">
        <f t="shared" si="7"/>
        <v>N/A</v>
      </c>
      <c r="I73" s="43" t="str">
        <f t="shared" si="6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77">
        <v>0</v>
      </c>
      <c r="C74" s="53">
        <v>0</v>
      </c>
      <c r="D74" s="53">
        <v>0</v>
      </c>
      <c r="E74" s="41" t="str">
        <f t="shared" si="8"/>
        <v>Div by 0</v>
      </c>
      <c r="F74" s="41" t="str">
        <f t="shared" si="8"/>
        <v>Div by 0</v>
      </c>
      <c r="G74" s="42" t="s">
        <v>119</v>
      </c>
      <c r="H74" s="43" t="str">
        <f t="shared" si="7"/>
        <v>N/A</v>
      </c>
      <c r="I74" s="43" t="str">
        <f t="shared" si="6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77">
        <v>1.2345679011999999</v>
      </c>
      <c r="C75" s="53">
        <v>0</v>
      </c>
      <c r="D75" s="53">
        <v>0</v>
      </c>
      <c r="E75" s="41">
        <f t="shared" si="8"/>
        <v>-100</v>
      </c>
      <c r="F75" s="41" t="str">
        <f t="shared" si="8"/>
        <v>Div by 0</v>
      </c>
      <c r="G75" s="42" t="s">
        <v>119</v>
      </c>
      <c r="H75" s="43" t="str">
        <f t="shared" si="7"/>
        <v>Yes</v>
      </c>
      <c r="I75" s="43" t="str">
        <f t="shared" si="6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77">
        <v>0.61728395059999996</v>
      </c>
      <c r="C76" s="53">
        <v>0.65789473679999999</v>
      </c>
      <c r="D76" s="53">
        <v>0.54945054950000005</v>
      </c>
      <c r="E76" s="41">
        <f t="shared" si="8"/>
        <v>6.5789473645842156</v>
      </c>
      <c r="F76" s="41">
        <f t="shared" si="8"/>
        <v>-16.483516470654937</v>
      </c>
      <c r="G76" s="42" t="s">
        <v>119</v>
      </c>
      <c r="H76" s="43" t="str">
        <f t="shared" si="7"/>
        <v>Yes</v>
      </c>
      <c r="I76" s="43" t="str">
        <f t="shared" si="6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77">
        <v>0</v>
      </c>
      <c r="C77" s="53">
        <v>0</v>
      </c>
      <c r="D77" s="53">
        <v>0</v>
      </c>
      <c r="E77" s="41" t="str">
        <f t="shared" si="8"/>
        <v>Div by 0</v>
      </c>
      <c r="F77" s="41" t="str">
        <f t="shared" si="8"/>
        <v>Div by 0</v>
      </c>
      <c r="G77" s="42" t="s">
        <v>119</v>
      </c>
      <c r="H77" s="43" t="str">
        <f t="shared" si="7"/>
        <v>N/A</v>
      </c>
      <c r="I77" s="43" t="str">
        <f t="shared" si="6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77">
        <v>0.30864197529999998</v>
      </c>
      <c r="C78" s="53">
        <v>0</v>
      </c>
      <c r="D78" s="53">
        <v>0</v>
      </c>
      <c r="E78" s="41">
        <f t="shared" si="8"/>
        <v>-100</v>
      </c>
      <c r="F78" s="41" t="str">
        <f t="shared" si="8"/>
        <v>Div by 0</v>
      </c>
      <c r="G78" s="42" t="s">
        <v>119</v>
      </c>
      <c r="H78" s="43" t="str">
        <f t="shared" si="7"/>
        <v>Yes</v>
      </c>
      <c r="I78" s="43" t="str">
        <f t="shared" si="6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77">
        <v>0.9259259259</v>
      </c>
      <c r="C79" s="53">
        <v>0</v>
      </c>
      <c r="D79" s="53">
        <v>0</v>
      </c>
      <c r="E79" s="41">
        <f t="shared" si="8"/>
        <v>-100</v>
      </c>
      <c r="F79" s="41" t="str">
        <f t="shared" si="8"/>
        <v>Div by 0</v>
      </c>
      <c r="G79" s="42" t="s">
        <v>119</v>
      </c>
      <c r="H79" s="43" t="str">
        <f t="shared" si="7"/>
        <v>Yes</v>
      </c>
      <c r="I79" s="43" t="str">
        <f t="shared" si="6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77">
        <v>0</v>
      </c>
      <c r="C80" s="53">
        <v>0</v>
      </c>
      <c r="D80" s="53">
        <v>0</v>
      </c>
      <c r="E80" s="41" t="str">
        <f t="shared" si="8"/>
        <v>Div by 0</v>
      </c>
      <c r="F80" s="41" t="str">
        <f t="shared" si="8"/>
        <v>Div by 0</v>
      </c>
      <c r="G80" s="42" t="s">
        <v>120</v>
      </c>
      <c r="H80" s="43" t="str">
        <f t="shared" si="7"/>
        <v>N/A</v>
      </c>
      <c r="I80" s="43" t="str">
        <f t="shared" si="6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60" customFormat="1" ht="15.75" customHeight="1">
      <c r="A81" s="31" t="s">
        <v>61</v>
      </c>
      <c r="B81" s="57"/>
      <c r="C81" s="57"/>
      <c r="D81" s="57"/>
      <c r="E81" s="57"/>
      <c r="F81" s="57"/>
      <c r="G81" s="58"/>
      <c r="H81" s="59"/>
      <c r="I81" s="59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76">
        <v>0</v>
      </c>
      <c r="C82" s="64">
        <v>0</v>
      </c>
      <c r="D82" s="64">
        <v>0</v>
      </c>
      <c r="E82" s="41" t="str">
        <f t="shared" ref="E82:F85" si="9">IFERROR((C82-B82)*100/B82,"Div by 0")</f>
        <v>Div by 0</v>
      </c>
      <c r="F82" s="41" t="str">
        <f t="shared" si="9"/>
        <v>Div by 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N/A</v>
      </c>
      <c r="I82" s="43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77">
        <v>0</v>
      </c>
      <c r="C83" s="86">
        <v>0</v>
      </c>
      <c r="D83" s="86">
        <v>0</v>
      </c>
      <c r="E83" s="41" t="str">
        <f t="shared" si="9"/>
        <v>Div by 0</v>
      </c>
      <c r="F83" s="41" t="str">
        <f t="shared" si="9"/>
        <v>Div by 0</v>
      </c>
      <c r="G83" s="42" t="s">
        <v>119</v>
      </c>
      <c r="H83" s="43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3" t="str">
        <f t="shared" si="10"/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77">
        <v>0</v>
      </c>
      <c r="C84" s="53">
        <v>0</v>
      </c>
      <c r="D84" s="53">
        <v>0</v>
      </c>
      <c r="E84" s="41" t="str">
        <f t="shared" si="9"/>
        <v>Div by 0</v>
      </c>
      <c r="F84" s="41" t="str">
        <f t="shared" si="9"/>
        <v>Div by 0</v>
      </c>
      <c r="G84" s="42" t="s">
        <v>119</v>
      </c>
      <c r="H84" s="43" t="str">
        <f t="shared" si="11"/>
        <v>N/A</v>
      </c>
      <c r="I84" s="43" t="str">
        <f t="shared" si="10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77">
        <v>0</v>
      </c>
      <c r="C85" s="53">
        <v>0</v>
      </c>
      <c r="D85" s="53">
        <v>0</v>
      </c>
      <c r="E85" s="41" t="str">
        <f t="shared" si="9"/>
        <v>Div by 0</v>
      </c>
      <c r="F85" s="41" t="str">
        <f t="shared" si="9"/>
        <v>Div by 0</v>
      </c>
      <c r="G85" s="42" t="s">
        <v>120</v>
      </c>
      <c r="H85" s="43" t="str">
        <f t="shared" si="11"/>
        <v>N/A</v>
      </c>
      <c r="I85" s="43" t="str">
        <f t="shared" si="10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83"/>
      <c r="C86" s="57"/>
      <c r="D86" s="57"/>
      <c r="E86" s="83"/>
      <c r="F86" s="83"/>
      <c r="G86" s="58"/>
      <c r="H86" s="59"/>
      <c r="I86" s="59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76">
        <v>326</v>
      </c>
      <c r="C87" s="90">
        <v>306</v>
      </c>
      <c r="D87" s="64">
        <v>368</v>
      </c>
      <c r="E87" s="41">
        <f t="shared" ref="E87:F90" si="12">IFERROR((C87-B87)*100/B87,"Div by 0")</f>
        <v>-6.1349693251533743</v>
      </c>
      <c r="F87" s="41">
        <f t="shared" si="12"/>
        <v>20.261437908496731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Yes</v>
      </c>
      <c r="I87" s="43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77">
        <v>8.8957055215</v>
      </c>
      <c r="C88" s="53">
        <v>10.784313725000001</v>
      </c>
      <c r="D88" s="53">
        <v>10.054347826000001</v>
      </c>
      <c r="E88" s="41">
        <f t="shared" si="12"/>
        <v>21.230561184106531</v>
      </c>
      <c r="F88" s="41">
        <f t="shared" si="12"/>
        <v>-6.7687747001258511</v>
      </c>
      <c r="G88" s="42" t="s">
        <v>119</v>
      </c>
      <c r="H88" s="43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3" t="str">
        <f t="shared" si="13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77">
        <v>78.220858895999996</v>
      </c>
      <c r="C89" s="53">
        <v>82.026143790999996</v>
      </c>
      <c r="D89" s="53">
        <v>81.793478261000004</v>
      </c>
      <c r="E89" s="41">
        <f t="shared" si="12"/>
        <v>4.8647955912365877</v>
      </c>
      <c r="F89" s="41">
        <f t="shared" si="12"/>
        <v>-0.28364801665285611</v>
      </c>
      <c r="G89" s="42" t="s">
        <v>119</v>
      </c>
      <c r="H89" s="43" t="str">
        <f t="shared" si="14"/>
        <v>Yes</v>
      </c>
      <c r="I89" s="43" t="str">
        <f t="shared" si="13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8">
        <v>12.883435583000001</v>
      </c>
      <c r="C90" s="53">
        <v>7.1895424837000004</v>
      </c>
      <c r="D90" s="53">
        <v>8.1521739130000004</v>
      </c>
      <c r="E90" s="41">
        <f t="shared" si="12"/>
        <v>-44.195455960623022</v>
      </c>
      <c r="F90" s="41">
        <f t="shared" si="12"/>
        <v>13.389328062007568</v>
      </c>
      <c r="G90" s="42" t="s">
        <v>120</v>
      </c>
      <c r="H90" s="43" t="str">
        <f t="shared" si="14"/>
        <v>N/A</v>
      </c>
      <c r="I90" s="43" t="str">
        <f t="shared" si="13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88"/>
      <c r="C91" s="69"/>
      <c r="D91" s="69"/>
      <c r="E91" s="89"/>
      <c r="F91" s="89"/>
      <c r="G91" s="71"/>
      <c r="H91" s="72"/>
      <c r="I91" s="72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17" customWidth="1"/>
    <col min="3" max="4" width="11.28515625" style="74" customWidth="1"/>
    <col min="5" max="6" width="11.28515625" style="75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80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67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76">
        <v>268</v>
      </c>
      <c r="C7" s="64">
        <v>262</v>
      </c>
      <c r="D7" s="64">
        <v>248</v>
      </c>
      <c r="E7" s="41">
        <f t="shared" ref="E7:F17" si="0">IFERROR((C7-B7)*100/B7,"Div by 0")</f>
        <v>-2.2388059701492535</v>
      </c>
      <c r="F7" s="41">
        <f t="shared" si="0"/>
        <v>-5.343511450381679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68</v>
      </c>
      <c r="B8" s="77">
        <v>50.373134327999999</v>
      </c>
      <c r="C8" s="53">
        <v>50</v>
      </c>
      <c r="D8" s="53">
        <v>50</v>
      </c>
      <c r="E8" s="41">
        <f t="shared" si="0"/>
        <v>-0.74074074003489521</v>
      </c>
      <c r="F8" s="41">
        <f t="shared" si="0"/>
        <v>0</v>
      </c>
      <c r="G8" s="42" t="s">
        <v>120</v>
      </c>
      <c r="H8" s="43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69</v>
      </c>
      <c r="B9" s="77">
        <v>49.626865672000001</v>
      </c>
      <c r="C9" s="53">
        <v>50</v>
      </c>
      <c r="D9" s="53">
        <v>50</v>
      </c>
      <c r="E9" s="41">
        <f t="shared" si="0"/>
        <v>0.75187969852088665</v>
      </c>
      <c r="F9" s="41">
        <f t="shared" si="0"/>
        <v>0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70</v>
      </c>
      <c r="B10" s="77">
        <v>3.7313432835999998</v>
      </c>
      <c r="C10" s="53">
        <v>4.1984732824000002</v>
      </c>
      <c r="D10" s="53">
        <v>3.6290322581000001</v>
      </c>
      <c r="E10" s="41">
        <f t="shared" si="0"/>
        <v>12.51908396777992</v>
      </c>
      <c r="F10" s="41">
        <f t="shared" si="0"/>
        <v>-13.56304985164719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77">
        <v>27.985074626999999</v>
      </c>
      <c r="C11" s="53">
        <v>28.625954197999999</v>
      </c>
      <c r="D11" s="53">
        <v>31.451612903000001</v>
      </c>
      <c r="E11" s="41">
        <f t="shared" si="0"/>
        <v>2.2900763336956715</v>
      </c>
      <c r="F11" s="41">
        <f t="shared" si="0"/>
        <v>9.8709677429632077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77">
        <v>0.74626865669999998</v>
      </c>
      <c r="C12" s="53">
        <v>0.76335877860000001</v>
      </c>
      <c r="D12" s="53">
        <v>0.8064516129</v>
      </c>
      <c r="E12" s="41">
        <f t="shared" si="0"/>
        <v>2.2900763346503861</v>
      </c>
      <c r="F12" s="41">
        <f t="shared" si="0"/>
        <v>5.6451612934919337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78">
        <v>100</v>
      </c>
      <c r="C13" s="86">
        <v>100</v>
      </c>
      <c r="D13" s="53">
        <v>100</v>
      </c>
      <c r="E13" s="41">
        <f t="shared" si="0"/>
        <v>0</v>
      </c>
      <c r="F13" s="41">
        <f t="shared" si="0"/>
        <v>0</v>
      </c>
      <c r="G13" s="42" t="s">
        <v>119</v>
      </c>
      <c r="H13" s="43" t="str">
        <f t="shared" si="1"/>
        <v>Yes</v>
      </c>
      <c r="I13" s="43" t="str">
        <f t="shared" si="2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78">
        <v>100</v>
      </c>
      <c r="C14" s="86">
        <v>100</v>
      </c>
      <c r="D14" s="53">
        <v>100</v>
      </c>
      <c r="E14" s="41">
        <f t="shared" si="0"/>
        <v>0</v>
      </c>
      <c r="F14" s="41">
        <f t="shared" si="0"/>
        <v>0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1" t="s">
        <v>107</v>
      </c>
      <c r="B15" s="79">
        <v>0</v>
      </c>
      <c r="C15" s="53">
        <v>0</v>
      </c>
      <c r="D15" s="53">
        <v>0</v>
      </c>
      <c r="E15" s="41" t="str">
        <f t="shared" si="0"/>
        <v>Div by 0</v>
      </c>
      <c r="F15" s="41" t="str">
        <f t="shared" si="0"/>
        <v>Div by 0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4" customFormat="1" ht="15.75" customHeight="1">
      <c r="A16" s="51" t="s">
        <v>99</v>
      </c>
      <c r="B16" s="80">
        <v>447.54477611999999</v>
      </c>
      <c r="C16" s="53">
        <v>455.30534351</v>
      </c>
      <c r="D16" s="53">
        <v>493.40322580999998</v>
      </c>
      <c r="E16" s="41">
        <f t="shared" si="0"/>
        <v>1.7340314989888672</v>
      </c>
      <c r="F16" s="41">
        <f t="shared" si="0"/>
        <v>8.3675456137411288</v>
      </c>
      <c r="G16" s="42" t="s">
        <v>119</v>
      </c>
      <c r="H16" s="43" t="str">
        <f t="shared" si="1"/>
        <v>Yes</v>
      </c>
      <c r="I16" s="43" t="str">
        <f t="shared" si="2"/>
        <v>Yes</v>
      </c>
    </row>
    <row r="17" spans="1:33" s="55" customFormat="1" ht="15.75" customHeight="1">
      <c r="A17" s="38" t="s">
        <v>100</v>
      </c>
      <c r="B17" s="46">
        <v>42.205223881000002</v>
      </c>
      <c r="C17" s="53">
        <v>42.778625953999999</v>
      </c>
      <c r="D17" s="53">
        <v>44.935483871000002</v>
      </c>
      <c r="E17" s="41">
        <f t="shared" si="0"/>
        <v>1.3586045050175217</v>
      </c>
      <c r="F17" s="41">
        <f t="shared" si="0"/>
        <v>5.0419055518970621</v>
      </c>
      <c r="G17" s="42" t="s">
        <v>119</v>
      </c>
      <c r="H17" s="43" t="str">
        <f t="shared" si="1"/>
        <v>Yes</v>
      </c>
      <c r="I17" s="43" t="str">
        <f t="shared" si="2"/>
        <v>Yes</v>
      </c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</row>
    <row r="18" spans="1:33" s="60" customFormat="1" ht="15.75" customHeight="1">
      <c r="A18" s="31" t="s">
        <v>9</v>
      </c>
      <c r="B18" s="57"/>
      <c r="C18" s="57"/>
      <c r="D18" s="57"/>
      <c r="E18" s="57"/>
      <c r="F18" s="57"/>
      <c r="G18" s="58"/>
      <c r="H18" s="59"/>
      <c r="I18" s="59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76">
        <v>268</v>
      </c>
      <c r="C19" s="90">
        <v>262</v>
      </c>
      <c r="D19" s="64">
        <v>248</v>
      </c>
      <c r="E19" s="41">
        <f t="shared" ref="E19:F22" si="3">IFERROR((C19-B19)*100/B19,"Div by 0")</f>
        <v>-2.2388059701492535</v>
      </c>
      <c r="F19" s="41">
        <f t="shared" si="3"/>
        <v>-5.343511450381679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Yes</v>
      </c>
      <c r="I19" s="43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77">
        <v>100</v>
      </c>
      <c r="C20" s="53">
        <v>100</v>
      </c>
      <c r="D20" s="53">
        <v>100</v>
      </c>
      <c r="E20" s="41">
        <f t="shared" si="3"/>
        <v>0</v>
      </c>
      <c r="F20" s="41">
        <f t="shared" si="3"/>
        <v>0</v>
      </c>
      <c r="G20" s="42" t="s">
        <v>119</v>
      </c>
      <c r="H20" s="43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3" t="str">
        <f t="shared" si="4"/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77">
        <v>0</v>
      </c>
      <c r="C21" s="53">
        <v>0</v>
      </c>
      <c r="D21" s="53">
        <v>0</v>
      </c>
      <c r="E21" s="41" t="str">
        <f t="shared" si="3"/>
        <v>Div by 0</v>
      </c>
      <c r="F21" s="41" t="str">
        <f t="shared" si="3"/>
        <v>Div by 0</v>
      </c>
      <c r="G21" s="42" t="s">
        <v>119</v>
      </c>
      <c r="H21" s="43" t="str">
        <f t="shared" si="5"/>
        <v>N/A</v>
      </c>
      <c r="I21" s="43" t="str">
        <f t="shared" si="4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77">
        <v>0</v>
      </c>
      <c r="C22" s="53">
        <v>0</v>
      </c>
      <c r="D22" s="53">
        <v>0</v>
      </c>
      <c r="E22" s="41" t="str">
        <f t="shared" si="3"/>
        <v>Div by 0</v>
      </c>
      <c r="F22" s="41" t="str">
        <f t="shared" si="3"/>
        <v>Div by 0</v>
      </c>
      <c r="G22" s="42" t="s">
        <v>120</v>
      </c>
      <c r="H22" s="43" t="str">
        <f t="shared" si="5"/>
        <v>N/A</v>
      </c>
      <c r="I22" s="43" t="str">
        <f t="shared" si="4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60" customFormat="1" ht="15.75" customHeight="1">
      <c r="A23" s="31" t="s">
        <v>14</v>
      </c>
      <c r="B23" s="57"/>
      <c r="C23" s="57"/>
      <c r="D23" s="57"/>
      <c r="E23" s="57"/>
      <c r="F23" s="57"/>
      <c r="G23" s="58"/>
      <c r="H23" s="59"/>
      <c r="I23" s="59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3" s="45" customFormat="1" ht="15.75" customHeight="1">
      <c r="A24" s="38" t="s">
        <v>15</v>
      </c>
      <c r="B24" s="76">
        <v>268</v>
      </c>
      <c r="C24" s="90">
        <v>262</v>
      </c>
      <c r="D24" s="64">
        <v>248</v>
      </c>
      <c r="E24" s="41">
        <f t="shared" ref="E24:F44" si="6">IFERROR((C24-B24)*100/B24,"Div by 0")</f>
        <v>-2.2388059701492535</v>
      </c>
      <c r="F24" s="41">
        <f t="shared" si="6"/>
        <v>-5.343511450381679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Yes</v>
      </c>
      <c r="I24" s="43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77">
        <v>100</v>
      </c>
      <c r="C25" s="53">
        <v>100</v>
      </c>
      <c r="D25" s="53">
        <v>100</v>
      </c>
      <c r="E25" s="41">
        <f t="shared" si="6"/>
        <v>0</v>
      </c>
      <c r="F25" s="41">
        <f t="shared" si="6"/>
        <v>0</v>
      </c>
      <c r="G25" s="42" t="s">
        <v>119</v>
      </c>
      <c r="H25" s="43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3" t="str">
        <f t="shared" si="7"/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77">
        <v>0</v>
      </c>
      <c r="C26" s="53">
        <v>0</v>
      </c>
      <c r="D26" s="53">
        <v>0</v>
      </c>
      <c r="E26" s="41" t="str">
        <f t="shared" si="6"/>
        <v>Div by 0</v>
      </c>
      <c r="F26" s="41" t="str">
        <f t="shared" si="6"/>
        <v>Div by 0</v>
      </c>
      <c r="G26" s="42" t="s">
        <v>119</v>
      </c>
      <c r="H26" s="43" t="str">
        <f t="shared" si="8"/>
        <v>N/A</v>
      </c>
      <c r="I26" s="43" t="str">
        <f t="shared" si="7"/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77">
        <v>0</v>
      </c>
      <c r="C27" s="53">
        <v>0</v>
      </c>
      <c r="D27" s="53">
        <v>0</v>
      </c>
      <c r="E27" s="41" t="str">
        <f t="shared" si="6"/>
        <v>Div by 0</v>
      </c>
      <c r="F27" s="41" t="str">
        <f t="shared" si="6"/>
        <v>Div by 0</v>
      </c>
      <c r="G27" s="42" t="s">
        <v>119</v>
      </c>
      <c r="H27" s="43" t="str">
        <f t="shared" si="8"/>
        <v>N/A</v>
      </c>
      <c r="I27" s="43" t="str">
        <f t="shared" si="7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82">
        <v>0</v>
      </c>
      <c r="C28" s="53">
        <v>0</v>
      </c>
      <c r="D28" s="53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3" t="str">
        <f t="shared" si="8"/>
        <v>N/A</v>
      </c>
      <c r="I28" s="43" t="str">
        <f t="shared" si="7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77">
        <v>0</v>
      </c>
      <c r="C29" s="53">
        <v>0</v>
      </c>
      <c r="D29" s="53">
        <v>0</v>
      </c>
      <c r="E29" s="41" t="str">
        <f t="shared" si="6"/>
        <v>Div by 0</v>
      </c>
      <c r="F29" s="41" t="str">
        <f t="shared" si="6"/>
        <v>Div by 0</v>
      </c>
      <c r="G29" s="42" t="s">
        <v>119</v>
      </c>
      <c r="H29" s="43" t="str">
        <f t="shared" si="8"/>
        <v>N/A</v>
      </c>
      <c r="I29" s="43" t="str">
        <f t="shared" si="7"/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77">
        <v>0</v>
      </c>
      <c r="C30" s="53">
        <v>0</v>
      </c>
      <c r="D30" s="53">
        <v>0</v>
      </c>
      <c r="E30" s="41" t="str">
        <f t="shared" si="6"/>
        <v>Div by 0</v>
      </c>
      <c r="F30" s="41" t="str">
        <f t="shared" si="6"/>
        <v>Div by 0</v>
      </c>
      <c r="G30" s="42" t="s">
        <v>119</v>
      </c>
      <c r="H30" s="43" t="str">
        <f t="shared" si="8"/>
        <v>N/A</v>
      </c>
      <c r="I30" s="43" t="str">
        <f t="shared" si="7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77">
        <v>0</v>
      </c>
      <c r="C31" s="53">
        <v>0</v>
      </c>
      <c r="D31" s="53">
        <v>0</v>
      </c>
      <c r="E31" s="41" t="str">
        <f t="shared" si="6"/>
        <v>Div by 0</v>
      </c>
      <c r="F31" s="41" t="str">
        <f t="shared" si="6"/>
        <v>Div by 0</v>
      </c>
      <c r="G31" s="42" t="s">
        <v>119</v>
      </c>
      <c r="H31" s="43" t="str">
        <f t="shared" si="8"/>
        <v>N/A</v>
      </c>
      <c r="I31" s="43" t="str">
        <f t="shared" si="7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77">
        <v>0</v>
      </c>
      <c r="C32" s="53">
        <v>0</v>
      </c>
      <c r="D32" s="53">
        <v>0</v>
      </c>
      <c r="E32" s="41" t="str">
        <f t="shared" si="6"/>
        <v>Div by 0</v>
      </c>
      <c r="F32" s="41" t="str">
        <f t="shared" si="6"/>
        <v>Div by 0</v>
      </c>
      <c r="G32" s="42" t="s">
        <v>119</v>
      </c>
      <c r="H32" s="43" t="str">
        <f t="shared" si="8"/>
        <v>N/A</v>
      </c>
      <c r="I32" s="43" t="str">
        <f t="shared" si="7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77">
        <v>0</v>
      </c>
      <c r="C33" s="53">
        <v>0</v>
      </c>
      <c r="D33" s="53">
        <v>0</v>
      </c>
      <c r="E33" s="41" t="str">
        <f t="shared" si="6"/>
        <v>Div by 0</v>
      </c>
      <c r="F33" s="41" t="str">
        <f t="shared" si="6"/>
        <v>Div by 0</v>
      </c>
      <c r="G33" s="42" t="s">
        <v>119</v>
      </c>
      <c r="H33" s="43" t="str">
        <f t="shared" si="8"/>
        <v>N/A</v>
      </c>
      <c r="I33" s="43" t="str">
        <f t="shared" si="7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77">
        <v>0</v>
      </c>
      <c r="C34" s="53">
        <v>0</v>
      </c>
      <c r="D34" s="53">
        <v>0</v>
      </c>
      <c r="E34" s="41" t="str">
        <f t="shared" si="6"/>
        <v>Div by 0</v>
      </c>
      <c r="F34" s="41" t="str">
        <f t="shared" si="6"/>
        <v>Div by 0</v>
      </c>
      <c r="G34" s="42" t="s">
        <v>119</v>
      </c>
      <c r="H34" s="43" t="str">
        <f t="shared" si="8"/>
        <v>N/A</v>
      </c>
      <c r="I34" s="43" t="str">
        <f t="shared" si="7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77">
        <v>0</v>
      </c>
      <c r="C35" s="53">
        <v>0</v>
      </c>
      <c r="D35" s="53">
        <v>0</v>
      </c>
      <c r="E35" s="41" t="str">
        <f t="shared" si="6"/>
        <v>Div by 0</v>
      </c>
      <c r="F35" s="41" t="str">
        <f t="shared" si="6"/>
        <v>Div by 0</v>
      </c>
      <c r="G35" s="42" t="s">
        <v>119</v>
      </c>
      <c r="H35" s="43" t="str">
        <f t="shared" si="8"/>
        <v>N/A</v>
      </c>
      <c r="I35" s="43" t="str">
        <f t="shared" si="7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77">
        <v>100</v>
      </c>
      <c r="C36" s="53">
        <v>100</v>
      </c>
      <c r="D36" s="53">
        <v>100</v>
      </c>
      <c r="E36" s="41">
        <f t="shared" si="6"/>
        <v>0</v>
      </c>
      <c r="F36" s="41">
        <f t="shared" si="6"/>
        <v>0</v>
      </c>
      <c r="G36" s="42" t="s">
        <v>119</v>
      </c>
      <c r="H36" s="43" t="str">
        <f t="shared" si="8"/>
        <v>Yes</v>
      </c>
      <c r="I36" s="43" t="str">
        <f t="shared" si="7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77">
        <v>100</v>
      </c>
      <c r="C37" s="53">
        <v>100</v>
      </c>
      <c r="D37" s="53">
        <v>100</v>
      </c>
      <c r="E37" s="41">
        <f t="shared" si="6"/>
        <v>0</v>
      </c>
      <c r="F37" s="41">
        <f t="shared" si="6"/>
        <v>0</v>
      </c>
      <c r="G37" s="42" t="s">
        <v>119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77">
        <v>100</v>
      </c>
      <c r="C38" s="53">
        <v>100</v>
      </c>
      <c r="D38" s="53">
        <v>100</v>
      </c>
      <c r="E38" s="41">
        <f t="shared" si="6"/>
        <v>0</v>
      </c>
      <c r="F38" s="41">
        <f t="shared" si="6"/>
        <v>0</v>
      </c>
      <c r="G38" s="42" t="s">
        <v>119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77">
        <v>100</v>
      </c>
      <c r="C39" s="53">
        <v>100</v>
      </c>
      <c r="D39" s="53">
        <v>100</v>
      </c>
      <c r="E39" s="41">
        <f t="shared" si="6"/>
        <v>0</v>
      </c>
      <c r="F39" s="41">
        <f t="shared" si="6"/>
        <v>0</v>
      </c>
      <c r="G39" s="42" t="s">
        <v>119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112</v>
      </c>
      <c r="B40" s="77">
        <v>88.805970149000004</v>
      </c>
      <c r="C40" s="53">
        <v>91.603053435000007</v>
      </c>
      <c r="D40" s="53">
        <v>94.354838709999996</v>
      </c>
      <c r="E40" s="41">
        <f t="shared" si="6"/>
        <v>3.1496568094543802</v>
      </c>
      <c r="F40" s="41">
        <f t="shared" si="6"/>
        <v>3.0040322585454096</v>
      </c>
      <c r="G40" s="42" t="s">
        <v>119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77">
        <v>100</v>
      </c>
      <c r="C41" s="53">
        <v>100</v>
      </c>
      <c r="D41" s="53">
        <v>100</v>
      </c>
      <c r="E41" s="41">
        <f t="shared" si="6"/>
        <v>0</v>
      </c>
      <c r="F41" s="41">
        <f t="shared" si="6"/>
        <v>0</v>
      </c>
      <c r="G41" s="42" t="s">
        <v>119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77">
        <v>98.134328358000005</v>
      </c>
      <c r="C42" s="53">
        <v>97.709923664000002</v>
      </c>
      <c r="D42" s="53">
        <v>97.580645161000007</v>
      </c>
      <c r="E42" s="41">
        <f t="shared" si="6"/>
        <v>-0.43247322430510665</v>
      </c>
      <c r="F42" s="41">
        <f t="shared" si="6"/>
        <v>-0.13230846791422254</v>
      </c>
      <c r="G42" s="42" t="s">
        <v>119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77">
        <v>0</v>
      </c>
      <c r="C43" s="53">
        <v>0</v>
      </c>
      <c r="D43" s="53">
        <v>0</v>
      </c>
      <c r="E43" s="41" t="str">
        <f t="shared" si="6"/>
        <v>Div by 0</v>
      </c>
      <c r="F43" s="41" t="str">
        <f t="shared" si="6"/>
        <v>Div by 0</v>
      </c>
      <c r="G43" s="42" t="s">
        <v>119</v>
      </c>
      <c r="H43" s="43" t="str">
        <f t="shared" si="8"/>
        <v>N/A</v>
      </c>
      <c r="I43" s="43" t="str">
        <f t="shared" si="7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77">
        <v>100</v>
      </c>
      <c r="C44" s="53">
        <v>100</v>
      </c>
      <c r="D44" s="53">
        <v>100</v>
      </c>
      <c r="E44" s="41">
        <f t="shared" si="6"/>
        <v>0</v>
      </c>
      <c r="F44" s="41">
        <f t="shared" si="6"/>
        <v>0</v>
      </c>
      <c r="G44" s="42" t="s">
        <v>119</v>
      </c>
      <c r="H44" s="43" t="str">
        <f t="shared" si="8"/>
        <v>Yes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33"/>
      <c r="C45" s="57"/>
      <c r="D45" s="57"/>
      <c r="E45" s="83"/>
      <c r="F45" s="83"/>
      <c r="G45" s="58"/>
      <c r="H45" s="59"/>
      <c r="I45" s="59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1" t="s">
        <v>108</v>
      </c>
      <c r="B46" s="76">
        <v>0</v>
      </c>
      <c r="C46" s="64">
        <v>0</v>
      </c>
      <c r="D46" s="64">
        <v>0</v>
      </c>
      <c r="E46" s="41" t="str">
        <f t="shared" ref="E46:F46" si="9">IFERROR((C46-B46)*100/B46,"Div by 0")</f>
        <v>Div by 0</v>
      </c>
      <c r="F46" s="41" t="str">
        <f t="shared" si="9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83"/>
      <c r="C47" s="57"/>
      <c r="D47" s="57"/>
      <c r="E47" s="83"/>
      <c r="F47" s="83"/>
      <c r="G47" s="58"/>
      <c r="H47" s="59"/>
      <c r="I47" s="59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76">
        <v>263</v>
      </c>
      <c r="C48" s="90">
        <v>256</v>
      </c>
      <c r="D48" s="64">
        <v>242</v>
      </c>
      <c r="E48" s="41">
        <f t="shared" ref="E48:F80" si="10">IFERROR((C48-B48)*100/B48,"Div by 0")</f>
        <v>-2.661596958174905</v>
      </c>
      <c r="F48" s="41">
        <f t="shared" si="10"/>
        <v>-5.46875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Yes</v>
      </c>
      <c r="I48" s="43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77">
        <v>6.4638783269999998</v>
      </c>
      <c r="C49" s="53">
        <v>0</v>
      </c>
      <c r="D49" s="53">
        <v>0</v>
      </c>
      <c r="E49" s="41">
        <f t="shared" si="10"/>
        <v>-100</v>
      </c>
      <c r="F49" s="41" t="str">
        <f t="shared" si="10"/>
        <v>Div by 0</v>
      </c>
      <c r="G49" s="42" t="s">
        <v>119</v>
      </c>
      <c r="H49" s="43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3" t="str">
        <f t="shared" si="11"/>
        <v>N/A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77">
        <v>0</v>
      </c>
      <c r="C50" s="86">
        <v>0</v>
      </c>
      <c r="D50" s="86">
        <v>0</v>
      </c>
      <c r="E50" s="41" t="str">
        <f t="shared" si="10"/>
        <v>Div by 0</v>
      </c>
      <c r="F50" s="41" t="str">
        <f t="shared" si="10"/>
        <v>Div by 0</v>
      </c>
      <c r="G50" s="42" t="s">
        <v>119</v>
      </c>
      <c r="H50" s="43" t="str">
        <f t="shared" si="12"/>
        <v>N/A</v>
      </c>
      <c r="I50" s="43" t="str">
        <f t="shared" si="11"/>
        <v>N/A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77">
        <v>0.38022813690000001</v>
      </c>
      <c r="C51" s="53">
        <v>0</v>
      </c>
      <c r="D51" s="53">
        <v>0</v>
      </c>
      <c r="E51" s="41">
        <f t="shared" si="10"/>
        <v>-100</v>
      </c>
      <c r="F51" s="41" t="str">
        <f t="shared" si="10"/>
        <v>Div by 0</v>
      </c>
      <c r="G51" s="42" t="s">
        <v>119</v>
      </c>
      <c r="H51" s="43" t="str">
        <f t="shared" si="12"/>
        <v>Yes</v>
      </c>
      <c r="I51" s="43" t="str">
        <f t="shared" si="11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77">
        <v>0</v>
      </c>
      <c r="C52" s="53">
        <v>0</v>
      </c>
      <c r="D52" s="53">
        <v>0</v>
      </c>
      <c r="E52" s="41" t="str">
        <f t="shared" si="10"/>
        <v>Div by 0</v>
      </c>
      <c r="F52" s="41" t="str">
        <f t="shared" si="10"/>
        <v>Div by 0</v>
      </c>
      <c r="G52" s="42" t="s">
        <v>119</v>
      </c>
      <c r="H52" s="43" t="str">
        <f t="shared" si="12"/>
        <v>N/A</v>
      </c>
      <c r="I52" s="43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77">
        <v>0</v>
      </c>
      <c r="C53" s="53">
        <v>0</v>
      </c>
      <c r="D53" s="53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3" t="str">
        <f t="shared" si="12"/>
        <v>N/A</v>
      </c>
      <c r="I53" s="43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77">
        <v>0</v>
      </c>
      <c r="C54" s="53">
        <v>0</v>
      </c>
      <c r="D54" s="53">
        <v>0</v>
      </c>
      <c r="E54" s="41" t="str">
        <f t="shared" si="10"/>
        <v>Div by 0</v>
      </c>
      <c r="F54" s="41" t="str">
        <f t="shared" si="10"/>
        <v>Div by 0</v>
      </c>
      <c r="G54" s="42" t="s">
        <v>119</v>
      </c>
      <c r="H54" s="43" t="str">
        <f t="shared" si="12"/>
        <v>N/A</v>
      </c>
      <c r="I54" s="43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77">
        <v>0</v>
      </c>
      <c r="C55" s="53">
        <v>0</v>
      </c>
      <c r="D55" s="53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3" t="str">
        <f t="shared" si="12"/>
        <v>N/A</v>
      </c>
      <c r="I55" s="43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77">
        <v>0</v>
      </c>
      <c r="C56" s="53">
        <v>0</v>
      </c>
      <c r="D56" s="53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3" t="str">
        <f t="shared" si="12"/>
        <v>N/A</v>
      </c>
      <c r="I56" s="43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77">
        <v>0</v>
      </c>
      <c r="C57" s="53">
        <v>0</v>
      </c>
      <c r="D57" s="53">
        <v>0</v>
      </c>
      <c r="E57" s="41" t="str">
        <f t="shared" si="10"/>
        <v>Div by 0</v>
      </c>
      <c r="F57" s="41" t="str">
        <f t="shared" si="10"/>
        <v>Div by 0</v>
      </c>
      <c r="G57" s="42" t="s">
        <v>119</v>
      </c>
      <c r="H57" s="43" t="str">
        <f t="shared" si="12"/>
        <v>N/A</v>
      </c>
      <c r="I57" s="43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77">
        <v>0</v>
      </c>
      <c r="C58" s="53">
        <v>0</v>
      </c>
      <c r="D58" s="53">
        <v>0</v>
      </c>
      <c r="E58" s="41" t="str">
        <f t="shared" si="10"/>
        <v>Div by 0</v>
      </c>
      <c r="F58" s="41" t="str">
        <f t="shared" si="10"/>
        <v>Div by 0</v>
      </c>
      <c r="G58" s="42" t="s">
        <v>119</v>
      </c>
      <c r="H58" s="43" t="str">
        <f t="shared" si="12"/>
        <v>N/A</v>
      </c>
      <c r="I58" s="43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77">
        <v>0</v>
      </c>
      <c r="C59" s="53">
        <v>0</v>
      </c>
      <c r="D59" s="53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3" t="str">
        <f t="shared" si="12"/>
        <v>N/A</v>
      </c>
      <c r="I59" s="43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77">
        <v>0</v>
      </c>
      <c r="C60" s="53">
        <v>0</v>
      </c>
      <c r="D60" s="53">
        <v>0</v>
      </c>
      <c r="E60" s="41" t="str">
        <f t="shared" si="10"/>
        <v>Div by 0</v>
      </c>
      <c r="F60" s="41" t="str">
        <f t="shared" si="10"/>
        <v>Div by 0</v>
      </c>
      <c r="G60" s="42" t="s">
        <v>119</v>
      </c>
      <c r="H60" s="43" t="str">
        <f t="shared" si="12"/>
        <v>N/A</v>
      </c>
      <c r="I60" s="43" t="str">
        <f t="shared" si="11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77">
        <v>0</v>
      </c>
      <c r="C61" s="53">
        <v>0</v>
      </c>
      <c r="D61" s="53">
        <v>0</v>
      </c>
      <c r="E61" s="41" t="str">
        <f t="shared" si="10"/>
        <v>Div by 0</v>
      </c>
      <c r="F61" s="41" t="str">
        <f t="shared" si="10"/>
        <v>Div by 0</v>
      </c>
      <c r="G61" s="42" t="s">
        <v>119</v>
      </c>
      <c r="H61" s="43" t="str">
        <f t="shared" si="12"/>
        <v>N/A</v>
      </c>
      <c r="I61" s="43" t="str">
        <f t="shared" si="11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77">
        <v>0</v>
      </c>
      <c r="C62" s="53">
        <v>0</v>
      </c>
      <c r="D62" s="53">
        <v>0</v>
      </c>
      <c r="E62" s="41" t="str">
        <f t="shared" si="10"/>
        <v>Div by 0</v>
      </c>
      <c r="F62" s="41" t="str">
        <f t="shared" si="10"/>
        <v>Div by 0</v>
      </c>
      <c r="G62" s="42" t="s">
        <v>119</v>
      </c>
      <c r="H62" s="43" t="str">
        <f t="shared" si="12"/>
        <v>N/A</v>
      </c>
      <c r="I62" s="43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77">
        <v>4.1825095056999997</v>
      </c>
      <c r="C63" s="53">
        <v>0</v>
      </c>
      <c r="D63" s="53">
        <v>0</v>
      </c>
      <c r="E63" s="41">
        <f t="shared" si="10"/>
        <v>-100</v>
      </c>
      <c r="F63" s="41" t="str">
        <f t="shared" si="10"/>
        <v>Div by 0</v>
      </c>
      <c r="G63" s="42" t="s">
        <v>119</v>
      </c>
      <c r="H63" s="43" t="str">
        <f t="shared" si="12"/>
        <v>Yes</v>
      </c>
      <c r="I63" s="43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77">
        <v>1.9011406844000001</v>
      </c>
      <c r="C64" s="53">
        <v>0</v>
      </c>
      <c r="D64" s="53">
        <v>0</v>
      </c>
      <c r="E64" s="41">
        <f t="shared" si="10"/>
        <v>-100</v>
      </c>
      <c r="F64" s="41" t="str">
        <f t="shared" si="10"/>
        <v>Div by 0</v>
      </c>
      <c r="G64" s="42" t="s">
        <v>119</v>
      </c>
      <c r="H64" s="43" t="str">
        <f t="shared" si="12"/>
        <v>Yes</v>
      </c>
      <c r="I64" s="43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77">
        <v>0</v>
      </c>
      <c r="C65" s="53">
        <v>0</v>
      </c>
      <c r="D65" s="53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3" t="str">
        <f t="shared" si="12"/>
        <v>N/A</v>
      </c>
      <c r="I65" s="43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77">
        <v>0</v>
      </c>
      <c r="C66" s="53">
        <v>0</v>
      </c>
      <c r="D66" s="53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3" t="str">
        <f t="shared" si="12"/>
        <v>N/A</v>
      </c>
      <c r="I66" s="43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77">
        <v>0</v>
      </c>
      <c r="C67" s="53">
        <v>0</v>
      </c>
      <c r="D67" s="53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3" t="str">
        <f t="shared" si="12"/>
        <v>N/A</v>
      </c>
      <c r="I67" s="43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77">
        <v>93.536121672999997</v>
      </c>
      <c r="C68" s="53">
        <v>100</v>
      </c>
      <c r="D68" s="53">
        <v>100</v>
      </c>
      <c r="E68" s="41">
        <f t="shared" si="10"/>
        <v>6.9105691056954068</v>
      </c>
      <c r="F68" s="41">
        <f t="shared" si="10"/>
        <v>0</v>
      </c>
      <c r="G68" s="42" t="s">
        <v>119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77">
        <v>0</v>
      </c>
      <c r="C69" s="53">
        <v>0</v>
      </c>
      <c r="D69" s="53">
        <v>0</v>
      </c>
      <c r="E69" s="41" t="str">
        <f t="shared" si="10"/>
        <v>Div by 0</v>
      </c>
      <c r="F69" s="41" t="str">
        <f t="shared" si="10"/>
        <v>Div by 0</v>
      </c>
      <c r="G69" s="42" t="s">
        <v>119</v>
      </c>
      <c r="H69" s="43" t="str">
        <f t="shared" si="12"/>
        <v>N/A</v>
      </c>
      <c r="I69" s="43" t="str">
        <f t="shared" si="11"/>
        <v>N/A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77">
        <v>0.38022813690000001</v>
      </c>
      <c r="C70" s="53">
        <v>0.78125</v>
      </c>
      <c r="D70" s="53">
        <v>0.82644628099999995</v>
      </c>
      <c r="E70" s="41">
        <f t="shared" si="10"/>
        <v>105.46874999034297</v>
      </c>
      <c r="F70" s="41">
        <f t="shared" si="10"/>
        <v>5.7851239679999935</v>
      </c>
      <c r="G70" s="42" t="s">
        <v>119</v>
      </c>
      <c r="H70" s="43" t="str">
        <f t="shared" si="12"/>
        <v>Yes</v>
      </c>
      <c r="I70" s="43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77">
        <v>14.448669202</v>
      </c>
      <c r="C71" s="53">
        <v>13.28125</v>
      </c>
      <c r="D71" s="53">
        <v>13.223140495999999</v>
      </c>
      <c r="E71" s="41">
        <f t="shared" si="10"/>
        <v>-8.0797697398899828</v>
      </c>
      <c r="F71" s="41">
        <f t="shared" si="10"/>
        <v>-0.43753038305882963</v>
      </c>
      <c r="G71" s="42" t="s">
        <v>119</v>
      </c>
      <c r="H71" s="43" t="str">
        <f t="shared" si="12"/>
        <v>Yes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77">
        <v>9.8859315588999994</v>
      </c>
      <c r="C72" s="53">
        <v>16.40625</v>
      </c>
      <c r="D72" s="53">
        <v>15.702479339</v>
      </c>
      <c r="E72" s="41">
        <f t="shared" si="10"/>
        <v>65.95552884674747</v>
      </c>
      <c r="F72" s="41">
        <f t="shared" si="10"/>
        <v>-4.2896497432380958</v>
      </c>
      <c r="G72" s="42" t="s">
        <v>119</v>
      </c>
      <c r="H72" s="43" t="str">
        <f t="shared" si="12"/>
        <v>No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77">
        <v>0</v>
      </c>
      <c r="C73" s="53">
        <v>0</v>
      </c>
      <c r="D73" s="53">
        <v>0</v>
      </c>
      <c r="E73" s="41" t="str">
        <f t="shared" si="10"/>
        <v>Div by 0</v>
      </c>
      <c r="F73" s="41" t="str">
        <f t="shared" si="10"/>
        <v>Div by 0</v>
      </c>
      <c r="G73" s="42" t="s">
        <v>119</v>
      </c>
      <c r="H73" s="43" t="str">
        <f t="shared" si="12"/>
        <v>N/A</v>
      </c>
      <c r="I73" s="43" t="str">
        <f t="shared" si="11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77">
        <v>0</v>
      </c>
      <c r="C74" s="53">
        <v>0</v>
      </c>
      <c r="D74" s="53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3" t="str">
        <f t="shared" si="12"/>
        <v>N/A</v>
      </c>
      <c r="I74" s="43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77">
        <v>60.836501900999998</v>
      </c>
      <c r="C75" s="53">
        <v>62.5</v>
      </c>
      <c r="D75" s="53">
        <v>64.462809917000001</v>
      </c>
      <c r="E75" s="41">
        <f t="shared" si="10"/>
        <v>2.7343750002375762</v>
      </c>
      <c r="F75" s="41">
        <f t="shared" si="10"/>
        <v>3.1404958672000021</v>
      </c>
      <c r="G75" s="42" t="s">
        <v>119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77">
        <v>7.9847908744999998</v>
      </c>
      <c r="C76" s="53">
        <v>7.03125</v>
      </c>
      <c r="D76" s="53">
        <v>5.7851239668999996</v>
      </c>
      <c r="E76" s="41">
        <f t="shared" si="10"/>
        <v>-11.941964285441722</v>
      </c>
      <c r="F76" s="41">
        <f t="shared" si="10"/>
        <v>-17.722681359644451</v>
      </c>
      <c r="G76" s="42" t="s">
        <v>119</v>
      </c>
      <c r="H76" s="43" t="str">
        <f t="shared" si="12"/>
        <v>Yes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77">
        <v>0</v>
      </c>
      <c r="C77" s="53">
        <v>0</v>
      </c>
      <c r="D77" s="53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3" t="str">
        <f t="shared" si="12"/>
        <v>N/A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77">
        <v>0</v>
      </c>
      <c r="C78" s="53">
        <v>0</v>
      </c>
      <c r="D78" s="53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3" t="str">
        <f t="shared" si="12"/>
        <v>N/A</v>
      </c>
      <c r="I78" s="43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77">
        <v>0</v>
      </c>
      <c r="C79" s="53">
        <v>0</v>
      </c>
      <c r="D79" s="53">
        <v>0</v>
      </c>
      <c r="E79" s="41" t="str">
        <f t="shared" si="10"/>
        <v>Div by 0</v>
      </c>
      <c r="F79" s="41" t="str">
        <f t="shared" si="10"/>
        <v>Div by 0</v>
      </c>
      <c r="G79" s="42" t="s">
        <v>119</v>
      </c>
      <c r="H79" s="43" t="str">
        <f t="shared" si="12"/>
        <v>N/A</v>
      </c>
      <c r="I79" s="43" t="str">
        <f t="shared" si="11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77">
        <v>0</v>
      </c>
      <c r="C80" s="53">
        <v>0</v>
      </c>
      <c r="D80" s="53">
        <v>0</v>
      </c>
      <c r="E80" s="41" t="str">
        <f t="shared" si="10"/>
        <v>Div by 0</v>
      </c>
      <c r="F80" s="41" t="str">
        <f t="shared" si="10"/>
        <v>Div by 0</v>
      </c>
      <c r="G80" s="42" t="s">
        <v>120</v>
      </c>
      <c r="H80" s="43" t="str">
        <f t="shared" si="12"/>
        <v>N/A</v>
      </c>
      <c r="I80" s="43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60" customFormat="1" ht="15.75" customHeight="1">
      <c r="A81" s="31" t="s">
        <v>61</v>
      </c>
      <c r="B81" s="57"/>
      <c r="C81" s="57"/>
      <c r="D81" s="57"/>
      <c r="E81" s="57"/>
      <c r="F81" s="57"/>
      <c r="G81" s="58"/>
      <c r="H81" s="59"/>
      <c r="I81" s="59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76">
        <v>0</v>
      </c>
      <c r="C82" s="64">
        <v>0</v>
      </c>
      <c r="D82" s="64">
        <v>0</v>
      </c>
      <c r="E82" s="41" t="str">
        <f t="shared" ref="E82:F85" si="13">IFERROR((C82-B82)*100/B82,"Div by 0")</f>
        <v>Div by 0</v>
      </c>
      <c r="F82" s="41" t="str">
        <f t="shared" si="13"/>
        <v>Div by 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N/A</v>
      </c>
      <c r="I82" s="43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77">
        <v>0</v>
      </c>
      <c r="C83" s="53">
        <v>0</v>
      </c>
      <c r="D83" s="53">
        <v>0</v>
      </c>
      <c r="E83" s="41" t="str">
        <f t="shared" si="13"/>
        <v>Div by 0</v>
      </c>
      <c r="F83" s="41" t="str">
        <f t="shared" si="13"/>
        <v>Div by 0</v>
      </c>
      <c r="G83" s="42" t="s">
        <v>119</v>
      </c>
      <c r="H83" s="43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3" t="str">
        <f t="shared" si="14"/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77">
        <v>0</v>
      </c>
      <c r="C84" s="86">
        <v>0</v>
      </c>
      <c r="D84" s="53">
        <v>0</v>
      </c>
      <c r="E84" s="41" t="str">
        <f t="shared" si="13"/>
        <v>Div by 0</v>
      </c>
      <c r="F84" s="41" t="str">
        <f t="shared" si="13"/>
        <v>Div by 0</v>
      </c>
      <c r="G84" s="42" t="s">
        <v>119</v>
      </c>
      <c r="H84" s="43" t="str">
        <f t="shared" si="15"/>
        <v>N/A</v>
      </c>
      <c r="I84" s="43" t="str">
        <f t="shared" si="14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77">
        <v>0</v>
      </c>
      <c r="C85" s="53">
        <v>0</v>
      </c>
      <c r="D85" s="53">
        <v>0</v>
      </c>
      <c r="E85" s="41" t="str">
        <f t="shared" si="13"/>
        <v>Div by 0</v>
      </c>
      <c r="F85" s="41" t="str">
        <f t="shared" si="13"/>
        <v>Div by 0</v>
      </c>
      <c r="G85" s="42" t="s">
        <v>120</v>
      </c>
      <c r="H85" s="43" t="str">
        <f t="shared" si="15"/>
        <v>N/A</v>
      </c>
      <c r="I85" s="43" t="str">
        <f t="shared" si="14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83"/>
      <c r="C86" s="57"/>
      <c r="D86" s="57"/>
      <c r="E86" s="83"/>
      <c r="F86" s="83"/>
      <c r="G86" s="58"/>
      <c r="H86" s="59"/>
      <c r="I86" s="59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76">
        <v>268</v>
      </c>
      <c r="C87" s="64">
        <v>262</v>
      </c>
      <c r="D87" s="64">
        <v>248</v>
      </c>
      <c r="E87" s="41">
        <f t="shared" ref="E87:F90" si="16">IFERROR((C87-B87)*100/B87,"Div by 0")</f>
        <v>-2.2388059701492535</v>
      </c>
      <c r="F87" s="41">
        <f t="shared" si="16"/>
        <v>-5.343511450381679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Yes</v>
      </c>
      <c r="I87" s="43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77">
        <v>21.641791045000002</v>
      </c>
      <c r="C88" s="53">
        <v>20.610687023000001</v>
      </c>
      <c r="D88" s="53">
        <v>21.774193548</v>
      </c>
      <c r="E88" s="41">
        <f t="shared" si="16"/>
        <v>-4.7644116878127862</v>
      </c>
      <c r="F88" s="41">
        <f t="shared" si="16"/>
        <v>5.6451612879357773</v>
      </c>
      <c r="G88" s="42" t="s">
        <v>119</v>
      </c>
      <c r="H88" s="43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3" t="str">
        <f t="shared" si="17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77">
        <v>48.507462687</v>
      </c>
      <c r="C89" s="53">
        <v>59.541984733</v>
      </c>
      <c r="D89" s="53">
        <v>58.064516128999998</v>
      </c>
      <c r="E89" s="41">
        <f t="shared" si="16"/>
        <v>22.748091602320091</v>
      </c>
      <c r="F89" s="41">
        <f t="shared" si="16"/>
        <v>-2.4813895785055071</v>
      </c>
      <c r="G89" s="42" t="s">
        <v>119</v>
      </c>
      <c r="H89" s="43" t="str">
        <f t="shared" si="18"/>
        <v>Yes</v>
      </c>
      <c r="I89" s="43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8">
        <v>29.850746268999998</v>
      </c>
      <c r="C90" s="53">
        <v>19.847328244</v>
      </c>
      <c r="D90" s="53">
        <v>20.161290322999999</v>
      </c>
      <c r="E90" s="41">
        <f t="shared" si="16"/>
        <v>-33.511450383364618</v>
      </c>
      <c r="F90" s="41">
        <f t="shared" si="16"/>
        <v>1.5818858595988237</v>
      </c>
      <c r="G90" s="42" t="s">
        <v>120</v>
      </c>
      <c r="H90" s="43" t="str">
        <f t="shared" si="18"/>
        <v>N/A</v>
      </c>
      <c r="I90" s="43" t="str">
        <f t="shared" si="17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69"/>
      <c r="C91" s="88"/>
      <c r="D91" s="88"/>
      <c r="E91" s="89"/>
      <c r="F91" s="89"/>
      <c r="G91" s="71"/>
      <c r="H91" s="72"/>
      <c r="I91" s="72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4" customWidth="1"/>
    <col min="5" max="6" width="11.28515625" style="75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3"/>
      <c r="I4" s="73"/>
      <c r="AG4" s="5"/>
    </row>
    <row r="5" spans="1:35" s="30" customFormat="1" ht="69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76">
        <v>17104</v>
      </c>
      <c r="C7" s="64">
        <v>17482</v>
      </c>
      <c r="D7" s="64">
        <v>18509</v>
      </c>
      <c r="E7" s="41">
        <f t="shared" ref="E7:F18" si="0">IFERROR((C7-B7)*100/B7,"Div by 0")</f>
        <v>2.2100093545369504</v>
      </c>
      <c r="F7" s="41">
        <f t="shared" si="0"/>
        <v>5.8746138885711021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77">
        <v>26.198550047000001</v>
      </c>
      <c r="C8" s="53">
        <v>22.480265416000002</v>
      </c>
      <c r="D8" s="53">
        <v>24.452968825999999</v>
      </c>
      <c r="E8" s="41">
        <f t="shared" si="0"/>
        <v>-14.192711521551479</v>
      </c>
      <c r="F8" s="41">
        <f t="shared" si="0"/>
        <v>8.7752674334349923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77">
        <v>52.730355471999999</v>
      </c>
      <c r="C9" s="53">
        <v>51.481523852999999</v>
      </c>
      <c r="D9" s="53">
        <v>52.687881570999998</v>
      </c>
      <c r="E9" s="41">
        <f t="shared" si="0"/>
        <v>-2.3683352934404822</v>
      </c>
      <c r="F9" s="41">
        <f t="shared" si="0"/>
        <v>2.3432828473466043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77">
        <v>47.269644528000001</v>
      </c>
      <c r="C10" s="53">
        <v>48.518476147000001</v>
      </c>
      <c r="D10" s="53">
        <v>47.312118429000002</v>
      </c>
      <c r="E10" s="41">
        <f t="shared" si="0"/>
        <v>2.6419314794302289</v>
      </c>
      <c r="F10" s="41">
        <f t="shared" si="0"/>
        <v>-2.4863883077139701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77">
        <v>1.6428905519000001</v>
      </c>
      <c r="C11" s="53">
        <v>0.74934218050000001</v>
      </c>
      <c r="D11" s="53">
        <v>1.5181803447</v>
      </c>
      <c r="E11" s="41">
        <f t="shared" si="0"/>
        <v>-54.388794820605241</v>
      </c>
      <c r="F11" s="41">
        <f t="shared" si="0"/>
        <v>102.60174646607923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77">
        <v>0.4384939196</v>
      </c>
      <c r="C12" s="53">
        <v>0.42901269879999998</v>
      </c>
      <c r="D12" s="53">
        <v>0.42141660809999998</v>
      </c>
      <c r="E12" s="41">
        <f t="shared" si="0"/>
        <v>-2.1622240072676306</v>
      </c>
      <c r="F12" s="41">
        <f t="shared" si="0"/>
        <v>-1.7705981014658028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77">
        <v>17.931478017</v>
      </c>
      <c r="C13" s="53">
        <v>18.001372840999998</v>
      </c>
      <c r="D13" s="53">
        <v>17.364525365999999</v>
      </c>
      <c r="E13" s="41">
        <f t="shared" si="0"/>
        <v>0.3897884152869861</v>
      </c>
      <c r="F13" s="41">
        <f t="shared" si="0"/>
        <v>-3.5377717056641003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78">
        <v>97.556127222000001</v>
      </c>
      <c r="C14" s="53">
        <v>97.551767532</v>
      </c>
      <c r="D14" s="53">
        <v>97.574153115000001</v>
      </c>
      <c r="E14" s="41">
        <f t="shared" si="0"/>
        <v>-4.4689043365571182E-3</v>
      </c>
      <c r="F14" s="41">
        <f t="shared" si="0"/>
        <v>2.294738841370431E-2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78">
        <v>97.310570627000004</v>
      </c>
      <c r="C15" s="53">
        <v>97.551767532</v>
      </c>
      <c r="D15" s="53">
        <v>97.574153115000001</v>
      </c>
      <c r="E15" s="41">
        <f t="shared" si="0"/>
        <v>0.24786300547401408</v>
      </c>
      <c r="F15" s="41">
        <f t="shared" si="0"/>
        <v>2.294738841370431E-2</v>
      </c>
      <c r="G15" s="42" t="s">
        <v>119</v>
      </c>
      <c r="H15" s="43" t="str">
        <f t="shared" si="1"/>
        <v>Yes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1" t="s">
        <v>107</v>
      </c>
      <c r="B16" s="79">
        <v>0</v>
      </c>
      <c r="C16" s="53">
        <v>0</v>
      </c>
      <c r="D16" s="53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4" customFormat="1" ht="15.75" customHeight="1">
      <c r="A17" s="51" t="s">
        <v>101</v>
      </c>
      <c r="B17" s="80">
        <v>489.42776121000003</v>
      </c>
      <c r="C17" s="53">
        <v>505.32261755000002</v>
      </c>
      <c r="D17" s="53">
        <v>580.53244368000003</v>
      </c>
      <c r="E17" s="41">
        <f t="shared" si="0"/>
        <v>3.2476409390230612</v>
      </c>
      <c r="F17" s="41">
        <f t="shared" si="0"/>
        <v>14.883526586370982</v>
      </c>
      <c r="G17" s="42" t="s">
        <v>119</v>
      </c>
      <c r="H17" s="43" t="str">
        <f t="shared" si="1"/>
        <v>Yes</v>
      </c>
      <c r="I17" s="43" t="str">
        <f t="shared" si="2"/>
        <v>Yes</v>
      </c>
    </row>
    <row r="18" spans="1:35" s="55" customFormat="1" ht="15.75" customHeight="1">
      <c r="A18" s="38" t="s">
        <v>102</v>
      </c>
      <c r="B18" s="46">
        <v>85.867333216000006</v>
      </c>
      <c r="C18" s="53">
        <v>89.645921518999998</v>
      </c>
      <c r="D18" s="53">
        <v>97.615376303000005</v>
      </c>
      <c r="E18" s="41">
        <f t="shared" si="0"/>
        <v>4.4004956966520918</v>
      </c>
      <c r="F18" s="41">
        <f t="shared" si="0"/>
        <v>8.8899245486710967</v>
      </c>
      <c r="G18" s="42" t="s">
        <v>119</v>
      </c>
      <c r="H18" s="43" t="str">
        <f t="shared" si="1"/>
        <v>Yes</v>
      </c>
      <c r="I18" s="43" t="str">
        <f t="shared" si="2"/>
        <v>Yes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</row>
    <row r="19" spans="1:35" s="60" customFormat="1" ht="15.75" customHeight="1">
      <c r="A19" s="31" t="s">
        <v>9</v>
      </c>
      <c r="B19" s="57" t="s">
        <v>95</v>
      </c>
      <c r="C19" s="57"/>
      <c r="D19" s="57"/>
      <c r="E19" s="81"/>
      <c r="F19" s="81"/>
      <c r="G19" s="58"/>
      <c r="H19" s="59"/>
      <c r="I19" s="59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76">
        <v>16686</v>
      </c>
      <c r="C20" s="64">
        <v>17054</v>
      </c>
      <c r="D20" s="64">
        <v>18060</v>
      </c>
      <c r="E20" s="41">
        <f t="shared" ref="E20:F23" si="3">IFERROR((C20-B20)*100/B20,"Div by 0")</f>
        <v>2.2054416876423351</v>
      </c>
      <c r="F20" s="41">
        <f t="shared" si="3"/>
        <v>5.8989093467808136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77">
        <v>100</v>
      </c>
      <c r="C21" s="53">
        <v>100</v>
      </c>
      <c r="D21" s="53">
        <v>100</v>
      </c>
      <c r="E21" s="41">
        <f t="shared" si="3"/>
        <v>0</v>
      </c>
      <c r="F21" s="41">
        <f t="shared" si="3"/>
        <v>0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77">
        <v>0</v>
      </c>
      <c r="C22" s="53">
        <v>0</v>
      </c>
      <c r="D22" s="53">
        <v>0</v>
      </c>
      <c r="E22" s="41" t="str">
        <f t="shared" si="3"/>
        <v>Div by 0</v>
      </c>
      <c r="F22" s="41" t="str">
        <f t="shared" si="3"/>
        <v>Div by 0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N/A</v>
      </c>
      <c r="I22" s="43" t="str">
        <f>IF(F22="Div by 0","N/A",IF(G22="N/A","N/A",IF(AND((ABS(F22)&gt;ABS(VALUE(MID(G22,1,2)))),(C22&gt;=10)),"No",IF(AND((ABS(F22)&gt;ABS(VALUE(MID(G22,1,2)))),(D22&gt;=10)),"No","Yes"))))</f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77">
        <v>0</v>
      </c>
      <c r="C23" s="53">
        <v>0</v>
      </c>
      <c r="D23" s="53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60" customFormat="1" ht="15.75" customHeight="1">
      <c r="A24" s="31" t="s">
        <v>14</v>
      </c>
      <c r="B24" s="57" t="s">
        <v>95</v>
      </c>
      <c r="C24" s="57"/>
      <c r="D24" s="57"/>
      <c r="E24" s="81"/>
      <c r="F24" s="81"/>
      <c r="G24" s="58"/>
      <c r="H24" s="59"/>
      <c r="I24" s="59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76">
        <v>16644</v>
      </c>
      <c r="C25" s="64">
        <v>17054</v>
      </c>
      <c r="D25" s="64">
        <v>18060</v>
      </c>
      <c r="E25" s="41">
        <f t="shared" ref="E25:F45" si="4">IFERROR((C25-B25)*100/B25,"Div by 0")</f>
        <v>2.4633501562124489</v>
      </c>
      <c r="F25" s="41">
        <f t="shared" si="4"/>
        <v>5.8989093467808136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77">
        <v>100</v>
      </c>
      <c r="C26" s="53">
        <v>100</v>
      </c>
      <c r="D26" s="53">
        <v>100</v>
      </c>
      <c r="E26" s="41">
        <f t="shared" si="4"/>
        <v>0</v>
      </c>
      <c r="F26" s="41">
        <f t="shared" si="4"/>
        <v>0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77">
        <v>0</v>
      </c>
      <c r="C27" s="53">
        <v>0</v>
      </c>
      <c r="D27" s="53">
        <v>0</v>
      </c>
      <c r="E27" s="41" t="str">
        <f t="shared" si="4"/>
        <v>Div by 0</v>
      </c>
      <c r="F27" s="41" t="str">
        <f t="shared" si="4"/>
        <v>Div by 0</v>
      </c>
      <c r="G27" s="42" t="s">
        <v>119</v>
      </c>
      <c r="H27" s="43" t="str">
        <f t="shared" si="5"/>
        <v>N/A</v>
      </c>
      <c r="I27" s="43" t="str">
        <f t="shared" si="6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82">
        <v>0</v>
      </c>
      <c r="C28" s="53">
        <v>0</v>
      </c>
      <c r="D28" s="53">
        <v>0</v>
      </c>
      <c r="E28" s="41" t="str">
        <f t="shared" si="4"/>
        <v>Div by 0</v>
      </c>
      <c r="F28" s="41" t="str">
        <f t="shared" si="4"/>
        <v>Div by 0</v>
      </c>
      <c r="G28" s="42" t="s">
        <v>119</v>
      </c>
      <c r="H28" s="43" t="str">
        <f t="shared" si="5"/>
        <v>N/A</v>
      </c>
      <c r="I28" s="43" t="str">
        <f t="shared" si="6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77">
        <v>28.845229512</v>
      </c>
      <c r="C29" s="53">
        <v>30.567608772</v>
      </c>
      <c r="D29" s="53">
        <v>30.404208194999999</v>
      </c>
      <c r="E29" s="41">
        <f t="shared" si="4"/>
        <v>5.9711061036400057</v>
      </c>
      <c r="F29" s="41">
        <f t="shared" si="4"/>
        <v>-0.53455465953776593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77">
        <v>79.289834174000006</v>
      </c>
      <c r="C30" s="53">
        <v>81.904538525000007</v>
      </c>
      <c r="D30" s="53">
        <v>80.055370986</v>
      </c>
      <c r="E30" s="41">
        <f t="shared" si="4"/>
        <v>3.2976539530428104</v>
      </c>
      <c r="F30" s="41">
        <f t="shared" si="4"/>
        <v>-2.2577107109096026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77">
        <v>61.217255467000001</v>
      </c>
      <c r="C31" s="53">
        <v>63.070247449</v>
      </c>
      <c r="D31" s="53">
        <v>62.392026577999999</v>
      </c>
      <c r="E31" s="41">
        <f t="shared" si="4"/>
        <v>3.0269112325672287</v>
      </c>
      <c r="F31" s="41">
        <f t="shared" si="4"/>
        <v>-1.0753420169287033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77">
        <v>79.289834174000006</v>
      </c>
      <c r="C32" s="53">
        <v>81.904538525000007</v>
      </c>
      <c r="D32" s="53">
        <v>80.055370986</v>
      </c>
      <c r="E32" s="41">
        <f t="shared" si="4"/>
        <v>3.2976539530428104</v>
      </c>
      <c r="F32" s="41">
        <f t="shared" si="4"/>
        <v>-2.2577107109096026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77">
        <v>1.4179283826</v>
      </c>
      <c r="C33" s="53">
        <v>1.4366131113</v>
      </c>
      <c r="D33" s="53">
        <v>1.5005537098999999</v>
      </c>
      <c r="E33" s="41">
        <f t="shared" si="4"/>
        <v>1.3177484088257394</v>
      </c>
      <c r="F33" s="41">
        <f t="shared" si="4"/>
        <v>4.4507876266101771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77">
        <v>48.077385243999998</v>
      </c>
      <c r="C34" s="53">
        <v>49.085258590000002</v>
      </c>
      <c r="D34" s="53">
        <v>47.198228127999997</v>
      </c>
      <c r="E34" s="41">
        <f t="shared" si="4"/>
        <v>2.0963564072482193</v>
      </c>
      <c r="F34" s="41">
        <f t="shared" si="4"/>
        <v>-3.8443934415463072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77">
        <v>31.212448931000001</v>
      </c>
      <c r="C35" s="53">
        <v>32.819279934000001</v>
      </c>
      <c r="D35" s="53">
        <v>32.857142856999999</v>
      </c>
      <c r="E35" s="41">
        <f t="shared" si="4"/>
        <v>5.1480452769090661</v>
      </c>
      <c r="F35" s="41">
        <f t="shared" si="4"/>
        <v>0.1153679272553863</v>
      </c>
      <c r="G35" s="42" t="s">
        <v>119</v>
      </c>
      <c r="H35" s="43" t="str">
        <f t="shared" si="5"/>
        <v>Yes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77">
        <v>73.972602739999999</v>
      </c>
      <c r="C36" s="53">
        <v>76.709276415999994</v>
      </c>
      <c r="D36" s="53">
        <v>74.905869323999994</v>
      </c>
      <c r="E36" s="41">
        <f t="shared" si="4"/>
        <v>3.6995773768011064</v>
      </c>
      <c r="F36" s="41">
        <f t="shared" si="4"/>
        <v>-2.3509635030579514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77">
        <v>20.710165826000001</v>
      </c>
      <c r="C37" s="53">
        <v>17.761229037</v>
      </c>
      <c r="D37" s="53">
        <v>19.795127353000002</v>
      </c>
      <c r="E37" s="41">
        <f t="shared" si="4"/>
        <v>-14.239078594425548</v>
      </c>
      <c r="F37" s="41">
        <f t="shared" si="4"/>
        <v>11.451337696073887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77">
        <v>100</v>
      </c>
      <c r="C38" s="53">
        <v>99.665767561999999</v>
      </c>
      <c r="D38" s="53">
        <v>99.850498338999998</v>
      </c>
      <c r="E38" s="41">
        <f t="shared" si="4"/>
        <v>-0.3342324380000008</v>
      </c>
      <c r="F38" s="41">
        <f t="shared" si="4"/>
        <v>0.18535027775216947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77">
        <v>100</v>
      </c>
      <c r="C39" s="53">
        <v>99.665767561999999</v>
      </c>
      <c r="D39" s="53">
        <v>99.850498338999998</v>
      </c>
      <c r="E39" s="41">
        <f t="shared" si="4"/>
        <v>-0.3342324380000008</v>
      </c>
      <c r="F39" s="41">
        <f t="shared" si="4"/>
        <v>0.18535027775216947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77">
        <v>100</v>
      </c>
      <c r="C40" s="53">
        <v>99.665767561999999</v>
      </c>
      <c r="D40" s="53">
        <v>99.850498338999998</v>
      </c>
      <c r="E40" s="41">
        <f t="shared" si="4"/>
        <v>-0.3342324380000008</v>
      </c>
      <c r="F40" s="41">
        <f t="shared" si="4"/>
        <v>0.18535027775216947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77">
        <v>62.388848834000001</v>
      </c>
      <c r="C41" s="53">
        <v>61.733317696999997</v>
      </c>
      <c r="D41" s="53">
        <v>61.124031008000003</v>
      </c>
      <c r="E41" s="41">
        <f t="shared" si="4"/>
        <v>-1.0507184364696274</v>
      </c>
      <c r="F41" s="41">
        <f t="shared" si="4"/>
        <v>-0.98696572892858303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77">
        <v>100</v>
      </c>
      <c r="C42" s="53">
        <v>99.665767561999999</v>
      </c>
      <c r="D42" s="53">
        <v>99.850498338999998</v>
      </c>
      <c r="E42" s="41">
        <f t="shared" si="4"/>
        <v>-0.3342324380000008</v>
      </c>
      <c r="F42" s="41">
        <f t="shared" si="4"/>
        <v>0.18535027775216947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77">
        <v>98.576063446000006</v>
      </c>
      <c r="C43" s="53">
        <v>97.677964114000005</v>
      </c>
      <c r="D43" s="53">
        <v>97.973421927000004</v>
      </c>
      <c r="E43" s="41">
        <f t="shared" si="4"/>
        <v>-0.91107242529722243</v>
      </c>
      <c r="F43" s="41">
        <f t="shared" si="4"/>
        <v>0.30248154297643814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77">
        <v>79.289834174000006</v>
      </c>
      <c r="C44" s="53">
        <v>81.904538525000007</v>
      </c>
      <c r="D44" s="53">
        <v>80.055370986</v>
      </c>
      <c r="E44" s="41">
        <f t="shared" si="4"/>
        <v>3.2976539530428104</v>
      </c>
      <c r="F44" s="41">
        <f t="shared" si="4"/>
        <v>-2.2577107109096026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77">
        <v>20.710165826000001</v>
      </c>
      <c r="C45" s="53">
        <v>17.761229037</v>
      </c>
      <c r="D45" s="53">
        <v>19.795127353000002</v>
      </c>
      <c r="E45" s="41">
        <f t="shared" si="4"/>
        <v>-14.239078594425548</v>
      </c>
      <c r="F45" s="41">
        <f t="shared" si="4"/>
        <v>11.451337696073887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33" t="s">
        <v>95</v>
      </c>
      <c r="C46" s="57"/>
      <c r="D46" s="57"/>
      <c r="E46" s="83"/>
      <c r="F46" s="83"/>
      <c r="G46" s="58"/>
      <c r="H46" s="59"/>
      <c r="I46" s="59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1" t="s">
        <v>108</v>
      </c>
      <c r="B47" s="76">
        <v>0</v>
      </c>
      <c r="C47" s="64">
        <v>0</v>
      </c>
      <c r="D47" s="64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83" t="s">
        <v>95</v>
      </c>
      <c r="C48" s="57"/>
      <c r="D48" s="57"/>
      <c r="E48" s="32"/>
      <c r="F48" s="32"/>
      <c r="G48" s="58"/>
      <c r="H48" s="59"/>
      <c r="I48" s="59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76">
        <v>16433</v>
      </c>
      <c r="C49" s="64">
        <v>16658</v>
      </c>
      <c r="D49" s="64">
        <v>17694</v>
      </c>
      <c r="E49" s="41">
        <f t="shared" ref="E49:F81" si="8">IFERROR((C49-B49)*100/B49,"Div by 0")</f>
        <v>1.3691961297389399</v>
      </c>
      <c r="F49" s="41">
        <f t="shared" si="8"/>
        <v>6.2192340016808743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77">
        <v>80.435708634999997</v>
      </c>
      <c r="C50" s="53">
        <v>83.101212630999996</v>
      </c>
      <c r="D50" s="53">
        <v>81.100938170999996</v>
      </c>
      <c r="E50" s="41">
        <f t="shared" si="8"/>
        <v>3.3138316815178244</v>
      </c>
      <c r="F50" s="41">
        <f t="shared" si="8"/>
        <v>-2.4070340211303001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77">
        <v>47.155114707999999</v>
      </c>
      <c r="C51" s="86">
        <v>48.313122823999997</v>
      </c>
      <c r="D51" s="86">
        <v>47.004634338999999</v>
      </c>
      <c r="E51" s="41">
        <f t="shared" si="8"/>
        <v>2.4557423371160594</v>
      </c>
      <c r="F51" s="41">
        <f t="shared" si="8"/>
        <v>-2.7083500475982358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77">
        <v>7.0528813972000002</v>
      </c>
      <c r="C52" s="53">
        <v>7.3358146236000001</v>
      </c>
      <c r="D52" s="53">
        <v>7.4884141516999998</v>
      </c>
      <c r="E52" s="41">
        <f t="shared" si="8"/>
        <v>4.011597678536388</v>
      </c>
      <c r="F52" s="41">
        <f t="shared" si="8"/>
        <v>2.0801988044936786</v>
      </c>
      <c r="G52" s="42" t="s">
        <v>119</v>
      </c>
      <c r="H52" s="43" t="str">
        <f t="shared" si="9"/>
        <v>Yes</v>
      </c>
      <c r="I52" s="43" t="str">
        <f t="shared" si="10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77">
        <v>1.0345037425000001</v>
      </c>
      <c r="C53" s="53">
        <v>1.0985712570999999</v>
      </c>
      <c r="D53" s="53">
        <v>1.1077201311</v>
      </c>
      <c r="E53" s="41">
        <f t="shared" si="8"/>
        <v>6.1930674552392748</v>
      </c>
      <c r="F53" s="41">
        <f t="shared" si="8"/>
        <v>0.83279750319985735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77">
        <v>4.4301101442000004</v>
      </c>
      <c r="C54" s="53">
        <v>4.5983911633999996</v>
      </c>
      <c r="D54" s="53">
        <v>4.5552164576000003</v>
      </c>
      <c r="E54" s="41">
        <f t="shared" si="8"/>
        <v>3.7985741600649945</v>
      </c>
      <c r="F54" s="41">
        <f t="shared" si="8"/>
        <v>-0.93890894153677174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77">
        <v>0.17038885170000001</v>
      </c>
      <c r="C55" s="53">
        <v>0.1320686757</v>
      </c>
      <c r="D55" s="53">
        <v>9.0426133199999995E-2</v>
      </c>
      <c r="E55" s="41">
        <f t="shared" si="8"/>
        <v>-22.489837578968796</v>
      </c>
      <c r="F55" s="41">
        <f t="shared" si="8"/>
        <v>-31.530976046578175</v>
      </c>
      <c r="G55" s="42" t="s">
        <v>119</v>
      </c>
      <c r="H55" s="43" t="str">
        <f t="shared" si="9"/>
        <v>Yes</v>
      </c>
      <c r="I55" s="43" t="str">
        <f t="shared" si="10"/>
        <v>Yes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77">
        <v>6.08531613E-2</v>
      </c>
      <c r="C56" s="53">
        <v>6.0031216200000001E-2</v>
      </c>
      <c r="D56" s="53">
        <v>5.6516333199999998E-2</v>
      </c>
      <c r="E56" s="41">
        <f t="shared" si="8"/>
        <v>-1.3507023833123339</v>
      </c>
      <c r="F56" s="41">
        <f t="shared" si="8"/>
        <v>-5.8550921045640969</v>
      </c>
      <c r="G56" s="42" t="s">
        <v>119</v>
      </c>
      <c r="H56" s="43" t="str">
        <f t="shared" si="9"/>
        <v>Yes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77">
        <v>1.9229598978</v>
      </c>
      <c r="C57" s="53">
        <v>2.0530675950999999</v>
      </c>
      <c r="D57" s="53">
        <v>2.000678196</v>
      </c>
      <c r="E57" s="41">
        <f t="shared" si="8"/>
        <v>6.7660119927020936</v>
      </c>
      <c r="F57" s="41">
        <f t="shared" si="8"/>
        <v>-2.5517620182129561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77">
        <v>0.1095356904</v>
      </c>
      <c r="C58" s="53">
        <v>0.1200624325</v>
      </c>
      <c r="D58" s="53">
        <v>0.1130326664</v>
      </c>
      <c r="E58" s="41">
        <f t="shared" si="8"/>
        <v>9.6103307164620748</v>
      </c>
      <c r="F58" s="41">
        <f t="shared" si="8"/>
        <v>-5.855092182977387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77">
        <v>1.2170632299999999E-2</v>
      </c>
      <c r="C59" s="53">
        <v>1.2006243200000001E-2</v>
      </c>
      <c r="D59" s="53">
        <v>1.13032666E-2</v>
      </c>
      <c r="E59" s="41">
        <f t="shared" si="8"/>
        <v>-1.3507030361931054</v>
      </c>
      <c r="F59" s="41">
        <f t="shared" si="8"/>
        <v>-5.8550921240709197</v>
      </c>
      <c r="G59" s="42" t="s">
        <v>119</v>
      </c>
      <c r="H59" s="43" t="str">
        <f t="shared" si="9"/>
        <v>Yes</v>
      </c>
      <c r="I59" s="43" t="str">
        <f t="shared" si="10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77">
        <v>0.93713868440000003</v>
      </c>
      <c r="C60" s="53">
        <v>1.4647616761</v>
      </c>
      <c r="D60" s="53">
        <v>1.3846501639</v>
      </c>
      <c r="E60" s="41">
        <f t="shared" si="8"/>
        <v>56.301484559652856</v>
      </c>
      <c r="F60" s="41">
        <f t="shared" si="8"/>
        <v>-5.4692523368921604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77">
        <v>3.0426580700000001E-2</v>
      </c>
      <c r="C61" s="53">
        <v>3.6018729700000002E-2</v>
      </c>
      <c r="D61" s="53">
        <v>3.9561433299999997E-2</v>
      </c>
      <c r="E61" s="41">
        <f t="shared" si="8"/>
        <v>18.379156879760732</v>
      </c>
      <c r="F61" s="41">
        <f t="shared" si="8"/>
        <v>9.8357261055766649</v>
      </c>
      <c r="G61" s="42" t="s">
        <v>119</v>
      </c>
      <c r="H61" s="43" t="str">
        <f t="shared" si="9"/>
        <v>Yes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77">
        <v>10.910971825000001</v>
      </c>
      <c r="C62" s="53">
        <v>11.441949814000001</v>
      </c>
      <c r="D62" s="53">
        <v>10.924607211</v>
      </c>
      <c r="E62" s="41">
        <f t="shared" si="8"/>
        <v>4.8664591707897671</v>
      </c>
      <c r="F62" s="41">
        <f t="shared" si="8"/>
        <v>-4.5214549216690108</v>
      </c>
      <c r="G62" s="42" t="s">
        <v>119</v>
      </c>
      <c r="H62" s="43" t="str">
        <f t="shared" si="9"/>
        <v>Yes</v>
      </c>
      <c r="I62" s="43" t="str">
        <f t="shared" si="10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77">
        <v>0.45031339380000002</v>
      </c>
      <c r="C63" s="53">
        <v>0.51626845960000001</v>
      </c>
      <c r="D63" s="53">
        <v>0.44082739910000002</v>
      </c>
      <c r="E63" s="41">
        <f t="shared" si="8"/>
        <v>14.646481030340604</v>
      </c>
      <c r="F63" s="41">
        <f t="shared" si="8"/>
        <v>-14.612757974494707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77">
        <v>4.3327450861000001</v>
      </c>
      <c r="C64" s="53">
        <v>4.3522631769000002</v>
      </c>
      <c r="D64" s="53">
        <v>4.1991635583000004</v>
      </c>
      <c r="E64" s="41">
        <f t="shared" si="8"/>
        <v>0.45047863218670858</v>
      </c>
      <c r="F64" s="41">
        <f t="shared" si="8"/>
        <v>-3.5177013056698585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77">
        <v>1.2900870200000001</v>
      </c>
      <c r="C65" s="53">
        <v>1.386721095</v>
      </c>
      <c r="D65" s="53">
        <v>1.3903017972</v>
      </c>
      <c r="E65" s="41">
        <f t="shared" si="8"/>
        <v>7.4905082759455919</v>
      </c>
      <c r="F65" s="41">
        <f t="shared" si="8"/>
        <v>0.25821358115274529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77">
        <v>7.3023793599999998E-2</v>
      </c>
      <c r="C66" s="53">
        <v>0.1320686757</v>
      </c>
      <c r="D66" s="53">
        <v>0.24867186620000001</v>
      </c>
      <c r="E66" s="41">
        <f t="shared" si="8"/>
        <v>80.857045613691596</v>
      </c>
      <c r="F66" s="41">
        <f t="shared" si="8"/>
        <v>88.289815796191874</v>
      </c>
      <c r="G66" s="42" t="s">
        <v>119</v>
      </c>
      <c r="H66" s="43" t="str">
        <f t="shared" si="9"/>
        <v>Yes</v>
      </c>
      <c r="I66" s="43" t="str">
        <f t="shared" si="10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77">
        <v>4.8682529099999997E-2</v>
      </c>
      <c r="C67" s="53">
        <v>4.8024972999999999E-2</v>
      </c>
      <c r="D67" s="53">
        <v>4.5213066599999997E-2</v>
      </c>
      <c r="E67" s="41">
        <f t="shared" si="8"/>
        <v>-1.3507024227301248</v>
      </c>
      <c r="F67" s="41">
        <f t="shared" si="8"/>
        <v>-5.855092099687389</v>
      </c>
      <c r="G67" s="42" t="s">
        <v>119</v>
      </c>
      <c r="H67" s="43" t="str">
        <f t="shared" si="9"/>
        <v>Yes</v>
      </c>
      <c r="I67" s="43" t="str">
        <f t="shared" si="10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77">
        <v>0.41380149700000002</v>
      </c>
      <c r="C68" s="53">
        <v>0</v>
      </c>
      <c r="D68" s="53">
        <v>0</v>
      </c>
      <c r="E68" s="41">
        <f t="shared" si="8"/>
        <v>-100</v>
      </c>
      <c r="F68" s="41" t="str">
        <f t="shared" si="8"/>
        <v>Div by 0</v>
      </c>
      <c r="G68" s="42" t="s">
        <v>119</v>
      </c>
      <c r="H68" s="43" t="str">
        <f t="shared" si="9"/>
        <v>Yes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77">
        <v>19.564291364999999</v>
      </c>
      <c r="C69" s="53">
        <v>16.898787369000001</v>
      </c>
      <c r="D69" s="53">
        <v>18.899061829000001</v>
      </c>
      <c r="E69" s="41">
        <f t="shared" si="8"/>
        <v>-13.62433193347608</v>
      </c>
      <c r="F69" s="41">
        <f t="shared" si="8"/>
        <v>11.836792879407463</v>
      </c>
      <c r="G69" s="42" t="s">
        <v>119</v>
      </c>
      <c r="H69" s="43" t="str">
        <f t="shared" si="9"/>
        <v>Yes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77">
        <v>4.0528205440000002</v>
      </c>
      <c r="C70" s="53">
        <v>3.8840196902000002</v>
      </c>
      <c r="D70" s="53">
        <v>4.1256923251000002</v>
      </c>
      <c r="E70" s="41">
        <f t="shared" si="8"/>
        <v>-4.1650216674385296</v>
      </c>
      <c r="F70" s="41">
        <f t="shared" si="8"/>
        <v>6.222229910671631</v>
      </c>
      <c r="G70" s="42" t="s">
        <v>119</v>
      </c>
      <c r="H70" s="43" t="str">
        <f t="shared" si="9"/>
        <v>Yes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77">
        <v>1.9290452139000001</v>
      </c>
      <c r="C71" s="53">
        <v>1.5247928923</v>
      </c>
      <c r="D71" s="53">
        <v>2.1306657624000001</v>
      </c>
      <c r="E71" s="41">
        <f t="shared" si="8"/>
        <v>-20.956083283434957</v>
      </c>
      <c r="F71" s="41">
        <f t="shared" si="8"/>
        <v>39.734764843119152</v>
      </c>
      <c r="G71" s="42" t="s">
        <v>119</v>
      </c>
      <c r="H71" s="43" t="str">
        <f t="shared" si="9"/>
        <v>Yes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77">
        <v>6.6938477499999996E-2</v>
      </c>
      <c r="C72" s="53">
        <v>3.0015608100000001E-2</v>
      </c>
      <c r="D72" s="53">
        <v>3.3909799900000002E-2</v>
      </c>
      <c r="E72" s="41">
        <f t="shared" si="8"/>
        <v>-55.159410221124311</v>
      </c>
      <c r="F72" s="41">
        <f t="shared" si="8"/>
        <v>12.973889407891097</v>
      </c>
      <c r="G72" s="42" t="s">
        <v>119</v>
      </c>
      <c r="H72" s="43" t="str">
        <f t="shared" si="9"/>
        <v>Yes</v>
      </c>
      <c r="I72" s="43" t="str">
        <f t="shared" si="10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77">
        <v>4.1623562343999998</v>
      </c>
      <c r="C73" s="53">
        <v>2.1491175410999999</v>
      </c>
      <c r="D73" s="53">
        <v>3.6961681926000001</v>
      </c>
      <c r="E73" s="41">
        <f t="shared" si="8"/>
        <v>-48.367765273464308</v>
      </c>
      <c r="F73" s="41">
        <f t="shared" si="8"/>
        <v>71.985390371350334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77">
        <v>0.69372603909999997</v>
      </c>
      <c r="C74" s="53">
        <v>0.88846200019999999</v>
      </c>
      <c r="D74" s="53">
        <v>0.79122866510000001</v>
      </c>
      <c r="E74" s="41">
        <f t="shared" si="8"/>
        <v>28.0710179702407</v>
      </c>
      <c r="F74" s="41">
        <f t="shared" si="8"/>
        <v>-10.944006055195604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77">
        <v>2.4341264500000001E-2</v>
      </c>
      <c r="C75" s="53">
        <v>2.4012486499999999E-2</v>
      </c>
      <c r="D75" s="53">
        <v>2.2606533299999999E-2</v>
      </c>
      <c r="E75" s="41">
        <f t="shared" si="8"/>
        <v>-1.3507022200921475</v>
      </c>
      <c r="F75" s="41">
        <f t="shared" si="8"/>
        <v>-5.855092099687389</v>
      </c>
      <c r="G75" s="42" t="s">
        <v>119</v>
      </c>
      <c r="H75" s="43" t="str">
        <f t="shared" si="9"/>
        <v>Yes</v>
      </c>
      <c r="I75" s="43" t="str">
        <f t="shared" si="10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77">
        <v>1.1622953812000001</v>
      </c>
      <c r="C76" s="53">
        <v>1.4287429463000001</v>
      </c>
      <c r="D76" s="53">
        <v>1.3959534305000001</v>
      </c>
      <c r="E76" s="41">
        <f t="shared" si="8"/>
        <v>22.924255693497543</v>
      </c>
      <c r="F76" s="41">
        <f t="shared" si="8"/>
        <v>-2.2949905639019708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77">
        <v>0.17038885170000001</v>
      </c>
      <c r="C77" s="53">
        <v>0.15007804059999999</v>
      </c>
      <c r="D77" s="53">
        <v>0.18650389959999999</v>
      </c>
      <c r="E77" s="41">
        <f t="shared" si="8"/>
        <v>-11.920269957427044</v>
      </c>
      <c r="F77" s="41">
        <f t="shared" si="8"/>
        <v>24.271278365823765</v>
      </c>
      <c r="G77" s="42" t="s">
        <v>119</v>
      </c>
      <c r="H77" s="43" t="str">
        <f t="shared" si="9"/>
        <v>Yes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77">
        <v>0</v>
      </c>
      <c r="C78" s="53">
        <v>0</v>
      </c>
      <c r="D78" s="53">
        <v>0</v>
      </c>
      <c r="E78" s="41" t="str">
        <f t="shared" si="8"/>
        <v>Div by 0</v>
      </c>
      <c r="F78" s="41" t="str">
        <f t="shared" si="8"/>
        <v>Div by 0</v>
      </c>
      <c r="G78" s="42" t="s">
        <v>119</v>
      </c>
      <c r="H78" s="43" t="str">
        <f t="shared" si="9"/>
        <v>N/A</v>
      </c>
      <c r="I78" s="43" t="str">
        <f t="shared" si="10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77">
        <v>5.8419034868999997</v>
      </c>
      <c r="C79" s="53">
        <v>5.4748469204000001</v>
      </c>
      <c r="D79" s="53">
        <v>5.1712444897000003</v>
      </c>
      <c r="E79" s="41">
        <f t="shared" si="8"/>
        <v>-6.2831672471668627</v>
      </c>
      <c r="F79" s="41">
        <f t="shared" si="8"/>
        <v>-5.5454049239027521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77">
        <v>1.4604758716999999</v>
      </c>
      <c r="C80" s="53">
        <v>1.3446992436</v>
      </c>
      <c r="D80" s="53">
        <v>1.3450887305999999</v>
      </c>
      <c r="E80" s="41">
        <f t="shared" si="8"/>
        <v>-7.9273222066473048</v>
      </c>
      <c r="F80" s="41">
        <f t="shared" si="8"/>
        <v>2.8964618062633014E-2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77">
        <v>0</v>
      </c>
      <c r="C81" s="53">
        <v>0</v>
      </c>
      <c r="D81" s="53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60" customFormat="1" ht="15.75" customHeight="1">
      <c r="A82" s="31" t="s">
        <v>61</v>
      </c>
      <c r="B82" s="57" t="s">
        <v>95</v>
      </c>
      <c r="C82" s="57"/>
      <c r="D82" s="57"/>
      <c r="E82" s="81"/>
      <c r="F82" s="81"/>
      <c r="G82" s="58"/>
      <c r="H82" s="59"/>
      <c r="I82" s="59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76">
        <v>13197</v>
      </c>
      <c r="C83" s="64">
        <v>13968</v>
      </c>
      <c r="D83" s="64">
        <v>14458</v>
      </c>
      <c r="E83" s="41">
        <f t="shared" ref="E83:F86" si="11">IFERROR((C83-B83)*100/B83,"Div by 0")</f>
        <v>5.8422368720163673</v>
      </c>
      <c r="F83" s="41">
        <f t="shared" si="11"/>
        <v>3.5080183276059564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77">
        <v>18.693642494999999</v>
      </c>
      <c r="C84" s="53">
        <v>19.458762886999999</v>
      </c>
      <c r="D84" s="53">
        <v>19.836768571</v>
      </c>
      <c r="E84" s="41">
        <f t="shared" si="11"/>
        <v>4.0929443911460668</v>
      </c>
      <c r="F84" s="41">
        <f t="shared" si="11"/>
        <v>1.9425987468737764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77">
        <v>72.546790936999997</v>
      </c>
      <c r="C85" s="53">
        <v>75.178980526999993</v>
      </c>
      <c r="D85" s="53">
        <v>75.321621248</v>
      </c>
      <c r="E85" s="41">
        <f t="shared" si="11"/>
        <v>3.6282646771871723</v>
      </c>
      <c r="F85" s="41">
        <f t="shared" si="11"/>
        <v>0.18973484343642844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77">
        <v>8.7595665682000003</v>
      </c>
      <c r="C86" s="53">
        <v>5.3622565865</v>
      </c>
      <c r="D86" s="53">
        <v>4.8416101812000001</v>
      </c>
      <c r="E86" s="41">
        <f t="shared" si="11"/>
        <v>-38.783996391251947</v>
      </c>
      <c r="F86" s="41">
        <f t="shared" si="11"/>
        <v>-9.7094646050839426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83" t="s">
        <v>95</v>
      </c>
      <c r="C87" s="57"/>
      <c r="D87" s="57"/>
      <c r="E87" s="32"/>
      <c r="F87" s="32"/>
      <c r="G87" s="58"/>
      <c r="H87" s="59"/>
      <c r="I87" s="59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76">
        <v>3447</v>
      </c>
      <c r="C88" s="64">
        <v>3029</v>
      </c>
      <c r="D88" s="64">
        <v>3575</v>
      </c>
      <c r="E88" s="41">
        <f t="shared" ref="E88:F91" si="12">IFERROR((C88-B88)*100/B88,"Div by 0")</f>
        <v>-12.126486800116043</v>
      </c>
      <c r="F88" s="41">
        <f t="shared" si="12"/>
        <v>18.025751072961373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77">
        <v>10.966057441</v>
      </c>
      <c r="C89" s="53">
        <v>12.215252559</v>
      </c>
      <c r="D89" s="53">
        <v>11.692307692</v>
      </c>
      <c r="E89" s="41">
        <f t="shared" si="12"/>
        <v>11.391469766786892</v>
      </c>
      <c r="F89" s="41">
        <f t="shared" si="12"/>
        <v>-4.2810810867328515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77">
        <v>64.345807949000005</v>
      </c>
      <c r="C90" s="53">
        <v>68.834598877999994</v>
      </c>
      <c r="D90" s="53">
        <v>70.097902098000006</v>
      </c>
      <c r="E90" s="41">
        <f t="shared" si="12"/>
        <v>6.9760425303195683</v>
      </c>
      <c r="F90" s="41">
        <f t="shared" si="12"/>
        <v>1.8352735987305533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8">
        <v>24.688134609999999</v>
      </c>
      <c r="C91" s="53">
        <v>18.950148563999999</v>
      </c>
      <c r="D91" s="53">
        <v>18.209790210000001</v>
      </c>
      <c r="E91" s="41">
        <f t="shared" si="12"/>
        <v>-23.241877673802914</v>
      </c>
      <c r="F91" s="41">
        <f t="shared" si="12"/>
        <v>-3.9068736136795907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88"/>
      <c r="C92" s="88"/>
      <c r="D92" s="88"/>
      <c r="E92" s="89"/>
      <c r="F92" s="89"/>
      <c r="G92" s="71"/>
      <c r="H92" s="71"/>
      <c r="I92" s="71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4" customWidth="1"/>
    <col min="5" max="6" width="11.28515625" style="75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3"/>
      <c r="I4" s="73"/>
      <c r="AG4" s="5"/>
    </row>
    <row r="5" spans="1:35" s="30" customFormat="1" ht="68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76">
        <v>5601</v>
      </c>
      <c r="C7" s="64">
        <v>5547</v>
      </c>
      <c r="D7" s="64">
        <v>5722</v>
      </c>
      <c r="E7" s="41">
        <f t="shared" ref="E7:F18" si="0">IFERROR((C7-B7)*100/B7,"Div by 0")</f>
        <v>-0.96411355115158004</v>
      </c>
      <c r="F7" s="41">
        <f t="shared" si="0"/>
        <v>3.1548584820623762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77">
        <v>100</v>
      </c>
      <c r="C8" s="53">
        <v>100</v>
      </c>
      <c r="D8" s="53">
        <v>100</v>
      </c>
      <c r="E8" s="41">
        <f t="shared" si="0"/>
        <v>0</v>
      </c>
      <c r="F8" s="41">
        <f t="shared" si="0"/>
        <v>0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77">
        <v>80.003570791000001</v>
      </c>
      <c r="C9" s="53">
        <v>70.849107626000006</v>
      </c>
      <c r="D9" s="53">
        <v>79.098217407000007</v>
      </c>
      <c r="E9" s="41">
        <f t="shared" si="0"/>
        <v>-11.442568218504849</v>
      </c>
      <c r="F9" s="41">
        <f t="shared" si="0"/>
        <v>11.643209148865507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77">
        <v>0</v>
      </c>
      <c r="C10" s="53">
        <v>0</v>
      </c>
      <c r="D10" s="53">
        <v>0</v>
      </c>
      <c r="E10" s="41" t="str">
        <f t="shared" si="0"/>
        <v>Div by 0</v>
      </c>
      <c r="F10" s="41" t="str">
        <f t="shared" si="0"/>
        <v>Div by 0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77">
        <v>2.5352615603999999</v>
      </c>
      <c r="C11" s="53">
        <v>2.3436091581</v>
      </c>
      <c r="D11" s="53">
        <v>2.6039846207999999</v>
      </c>
      <c r="E11" s="41">
        <f t="shared" si="0"/>
        <v>-7.5594725725168184</v>
      </c>
      <c r="F11" s="41">
        <f t="shared" si="0"/>
        <v>11.110020704608027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77">
        <v>0.19639350119999999</v>
      </c>
      <c r="C12" s="53">
        <v>0.1983053903</v>
      </c>
      <c r="D12" s="53">
        <v>0.2271932891</v>
      </c>
      <c r="E12" s="41">
        <f t="shared" si="0"/>
        <v>0.9734991679042424</v>
      </c>
      <c r="F12" s="41">
        <f t="shared" si="0"/>
        <v>14.567379513132682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77">
        <v>16.62203178</v>
      </c>
      <c r="C13" s="53">
        <v>13.953488372000001</v>
      </c>
      <c r="D13" s="53">
        <v>13.439356868000001</v>
      </c>
      <c r="E13" s="41">
        <f t="shared" si="0"/>
        <v>-16.054255239788741</v>
      </c>
      <c r="F13" s="41">
        <f t="shared" si="0"/>
        <v>-3.684609112024563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78">
        <v>72.594179611000001</v>
      </c>
      <c r="C14" s="53">
        <v>65.440778799</v>
      </c>
      <c r="D14" s="53">
        <v>71.548409647</v>
      </c>
      <c r="E14" s="41">
        <f t="shared" si="0"/>
        <v>-9.8539591608196435</v>
      </c>
      <c r="F14" s="41">
        <f t="shared" si="0"/>
        <v>9.3330656512500578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78">
        <v>72.379932155000006</v>
      </c>
      <c r="C15" s="53">
        <v>65.440778799</v>
      </c>
      <c r="D15" s="53">
        <v>71.548409647</v>
      </c>
      <c r="E15" s="41">
        <f t="shared" si="0"/>
        <v>-9.5871233218897807</v>
      </c>
      <c r="F15" s="41">
        <f t="shared" si="0"/>
        <v>9.3330656512500578</v>
      </c>
      <c r="G15" s="42" t="s">
        <v>119</v>
      </c>
      <c r="H15" s="43" t="str">
        <f t="shared" si="1"/>
        <v>Yes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1" t="s">
        <v>107</v>
      </c>
      <c r="B16" s="79">
        <v>0</v>
      </c>
      <c r="C16" s="53">
        <v>0</v>
      </c>
      <c r="D16" s="53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4" customFormat="1" ht="15.75" customHeight="1">
      <c r="A17" s="51" t="s">
        <v>101</v>
      </c>
      <c r="B17" s="80">
        <v>868.54151044000002</v>
      </c>
      <c r="C17" s="53">
        <v>1127.4335676999999</v>
      </c>
      <c r="D17" s="53">
        <v>1175.1772108</v>
      </c>
      <c r="E17" s="41">
        <f t="shared" si="0"/>
        <v>29.807678061218525</v>
      </c>
      <c r="F17" s="41">
        <f t="shared" si="0"/>
        <v>4.2347189641868335</v>
      </c>
      <c r="G17" s="42" t="s">
        <v>119</v>
      </c>
      <c r="H17" s="43" t="str">
        <f t="shared" si="1"/>
        <v>Yes</v>
      </c>
      <c r="I17" s="43" t="str">
        <f t="shared" si="2"/>
        <v>Yes</v>
      </c>
    </row>
    <row r="18" spans="1:35" s="55" customFormat="1" ht="15.75" customHeight="1">
      <c r="A18" s="38" t="s">
        <v>102</v>
      </c>
      <c r="B18" s="46">
        <v>126.26048919999999</v>
      </c>
      <c r="C18" s="53">
        <v>155.79718767</v>
      </c>
      <c r="D18" s="53">
        <v>159.85879062999999</v>
      </c>
      <c r="E18" s="41">
        <f t="shared" si="0"/>
        <v>23.393461135108613</v>
      </c>
      <c r="F18" s="41">
        <f t="shared" si="0"/>
        <v>2.6069809222763536</v>
      </c>
      <c r="G18" s="42" t="s">
        <v>119</v>
      </c>
      <c r="H18" s="43" t="str">
        <f t="shared" si="1"/>
        <v>Yes</v>
      </c>
      <c r="I18" s="43" t="str">
        <f t="shared" si="2"/>
        <v>Yes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</row>
    <row r="19" spans="1:35" s="60" customFormat="1" ht="15.75" customHeight="1">
      <c r="A19" s="31" t="s">
        <v>9</v>
      </c>
      <c r="B19" s="57" t="s">
        <v>95</v>
      </c>
      <c r="C19" s="57"/>
      <c r="D19" s="57"/>
      <c r="E19" s="81"/>
      <c r="F19" s="81"/>
      <c r="G19" s="58"/>
      <c r="H19" s="59"/>
      <c r="I19" s="59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76">
        <v>4066</v>
      </c>
      <c r="C20" s="64">
        <v>3630</v>
      </c>
      <c r="D20" s="64">
        <v>4094</v>
      </c>
      <c r="E20" s="41">
        <f t="shared" ref="E20:F23" si="3">IFERROR((C20-B20)*100/B20,"Div by 0")</f>
        <v>-10.72306935563207</v>
      </c>
      <c r="F20" s="41">
        <f t="shared" si="3"/>
        <v>12.782369146005509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77">
        <v>100</v>
      </c>
      <c r="C21" s="53">
        <v>100</v>
      </c>
      <c r="D21" s="53">
        <v>100</v>
      </c>
      <c r="E21" s="41">
        <f t="shared" si="3"/>
        <v>0</v>
      </c>
      <c r="F21" s="41">
        <f t="shared" si="3"/>
        <v>0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77">
        <v>0</v>
      </c>
      <c r="C22" s="53">
        <v>0</v>
      </c>
      <c r="D22" s="53">
        <v>0</v>
      </c>
      <c r="E22" s="41" t="str">
        <f t="shared" si="3"/>
        <v>Div by 0</v>
      </c>
      <c r="F22" s="41" t="str">
        <f t="shared" si="3"/>
        <v>Div by 0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N/A</v>
      </c>
      <c r="I22" s="43" t="str">
        <f>IF(F22="Div by 0","N/A",IF(G22="N/A","N/A",IF(AND((ABS(F22)&gt;ABS(VALUE(MID(G22,1,2)))),(C22&gt;=10)),"No",IF(AND((ABS(F22)&gt;ABS(VALUE(MID(G22,1,2)))),(D22&gt;=10)),"No","Yes"))))</f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77">
        <v>0</v>
      </c>
      <c r="C23" s="53">
        <v>0</v>
      </c>
      <c r="D23" s="53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60" customFormat="1" ht="15.75" customHeight="1">
      <c r="A24" s="31" t="s">
        <v>14</v>
      </c>
      <c r="B24" s="57" t="s">
        <v>95</v>
      </c>
      <c r="C24" s="57"/>
      <c r="D24" s="57"/>
      <c r="E24" s="81"/>
      <c r="F24" s="81"/>
      <c r="G24" s="58"/>
      <c r="H24" s="59"/>
      <c r="I24" s="59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76">
        <v>4054</v>
      </c>
      <c r="C25" s="64">
        <v>3630</v>
      </c>
      <c r="D25" s="64">
        <v>4094</v>
      </c>
      <c r="E25" s="41">
        <f t="shared" ref="E25:F45" si="4">IFERROR((C25-B25)*100/B25,"Div by 0")</f>
        <v>-10.458806117414898</v>
      </c>
      <c r="F25" s="41">
        <f t="shared" si="4"/>
        <v>12.782369146005509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77">
        <v>100</v>
      </c>
      <c r="C26" s="53">
        <v>100</v>
      </c>
      <c r="D26" s="53">
        <v>100</v>
      </c>
      <c r="E26" s="41">
        <f t="shared" si="4"/>
        <v>0</v>
      </c>
      <c r="F26" s="41">
        <f t="shared" si="4"/>
        <v>0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77">
        <v>0</v>
      </c>
      <c r="C27" s="53">
        <v>0</v>
      </c>
      <c r="D27" s="53">
        <v>0</v>
      </c>
      <c r="E27" s="41" t="str">
        <f t="shared" si="4"/>
        <v>Div by 0</v>
      </c>
      <c r="F27" s="41" t="str">
        <f t="shared" si="4"/>
        <v>Div by 0</v>
      </c>
      <c r="G27" s="42" t="s">
        <v>119</v>
      </c>
      <c r="H27" s="43" t="str">
        <f t="shared" si="5"/>
        <v>N/A</v>
      </c>
      <c r="I27" s="43" t="str">
        <f t="shared" si="6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82">
        <v>0</v>
      </c>
      <c r="C28" s="53">
        <v>0</v>
      </c>
      <c r="D28" s="53">
        <v>0</v>
      </c>
      <c r="E28" s="41" t="str">
        <f t="shared" si="4"/>
        <v>Div by 0</v>
      </c>
      <c r="F28" s="41" t="str">
        <f t="shared" si="4"/>
        <v>Div by 0</v>
      </c>
      <c r="G28" s="42" t="s">
        <v>119</v>
      </c>
      <c r="H28" s="43" t="str">
        <f t="shared" si="5"/>
        <v>N/A</v>
      </c>
      <c r="I28" s="43" t="str">
        <f t="shared" si="6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77">
        <v>26.665022199999999</v>
      </c>
      <c r="C29" s="53">
        <v>28.236914600999999</v>
      </c>
      <c r="D29" s="53">
        <v>26.868588178</v>
      </c>
      <c r="E29" s="41">
        <f t="shared" si="4"/>
        <v>5.8949600311977219</v>
      </c>
      <c r="F29" s="41">
        <f t="shared" si="4"/>
        <v>-4.8458779662546432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77">
        <v>52.195362605</v>
      </c>
      <c r="C30" s="53">
        <v>54.600550964</v>
      </c>
      <c r="D30" s="53">
        <v>50.512945774000002</v>
      </c>
      <c r="E30" s="41">
        <f t="shared" si="4"/>
        <v>4.6080499089579998</v>
      </c>
      <c r="F30" s="41">
        <f t="shared" si="4"/>
        <v>-7.4863808475029776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77">
        <v>43.191909225000003</v>
      </c>
      <c r="C31" s="53">
        <v>45.674931129000001</v>
      </c>
      <c r="D31" s="53">
        <v>42.598925256000001</v>
      </c>
      <c r="E31" s="41">
        <f t="shared" si="4"/>
        <v>5.7488125636335479</v>
      </c>
      <c r="F31" s="41">
        <f t="shared" si="4"/>
        <v>-6.7345605060956011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77">
        <v>52.195362605</v>
      </c>
      <c r="C32" s="53">
        <v>54.600550964</v>
      </c>
      <c r="D32" s="53">
        <v>50.512945774000002</v>
      </c>
      <c r="E32" s="41">
        <f t="shared" si="4"/>
        <v>4.6080499089579998</v>
      </c>
      <c r="F32" s="41">
        <f t="shared" si="4"/>
        <v>-7.4863808475029776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77">
        <v>1.2580167736000001</v>
      </c>
      <c r="C33" s="53">
        <v>1.1570247934</v>
      </c>
      <c r="D33" s="53">
        <v>0.80605764530000001</v>
      </c>
      <c r="E33" s="41">
        <f t="shared" si="4"/>
        <v>-8.0278723081725438</v>
      </c>
      <c r="F33" s="41">
        <f t="shared" si="4"/>
        <v>-30.333589228339516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77">
        <v>29.995066601000001</v>
      </c>
      <c r="C34" s="53">
        <v>30.275482094000001</v>
      </c>
      <c r="D34" s="53">
        <v>27.259404006</v>
      </c>
      <c r="E34" s="41">
        <f t="shared" si="4"/>
        <v>0.93487204656065293</v>
      </c>
      <c r="F34" s="41">
        <f t="shared" si="4"/>
        <v>-9.9621141577056083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77">
        <v>22.200296003999998</v>
      </c>
      <c r="C35" s="53">
        <v>24.325068870999999</v>
      </c>
      <c r="D35" s="53">
        <v>23.253541768000002</v>
      </c>
      <c r="E35" s="41">
        <f t="shared" si="4"/>
        <v>9.5709213364414794</v>
      </c>
      <c r="F35" s="41">
        <f t="shared" si="4"/>
        <v>-4.4050321447494722</v>
      </c>
      <c r="G35" s="42" t="s">
        <v>119</v>
      </c>
      <c r="H35" s="43" t="str">
        <f t="shared" si="5"/>
        <v>Yes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77">
        <v>50.493339911</v>
      </c>
      <c r="C36" s="53">
        <v>52.947658402000002</v>
      </c>
      <c r="D36" s="53">
        <v>49.120664386999998</v>
      </c>
      <c r="E36" s="41">
        <f t="shared" si="4"/>
        <v>4.8606776563523137</v>
      </c>
      <c r="F36" s="41">
        <f t="shared" si="4"/>
        <v>-7.2278815163909984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77">
        <v>47.804637395</v>
      </c>
      <c r="C37" s="53">
        <v>45.096418733</v>
      </c>
      <c r="D37" s="53">
        <v>49.316072300999998</v>
      </c>
      <c r="E37" s="41">
        <f t="shared" si="4"/>
        <v>-5.6651798017471409</v>
      </c>
      <c r="F37" s="41">
        <f t="shared" si="4"/>
        <v>9.3569593474441497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77">
        <v>100</v>
      </c>
      <c r="C38" s="53">
        <v>99.696969697</v>
      </c>
      <c r="D38" s="53">
        <v>99.829018074999993</v>
      </c>
      <c r="E38" s="41">
        <f t="shared" si="4"/>
        <v>-0.30303030299999989</v>
      </c>
      <c r="F38" s="41">
        <f t="shared" si="4"/>
        <v>0.1324497408510168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77">
        <v>100</v>
      </c>
      <c r="C39" s="53">
        <v>99.696969697</v>
      </c>
      <c r="D39" s="53">
        <v>99.829018074999993</v>
      </c>
      <c r="E39" s="41">
        <f t="shared" si="4"/>
        <v>-0.30303030299999989</v>
      </c>
      <c r="F39" s="41">
        <f t="shared" si="4"/>
        <v>0.1324497408510168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77">
        <v>100</v>
      </c>
      <c r="C40" s="53">
        <v>99.696969697</v>
      </c>
      <c r="D40" s="53">
        <v>99.829018074999993</v>
      </c>
      <c r="E40" s="41">
        <f t="shared" si="4"/>
        <v>-0.30303030299999989</v>
      </c>
      <c r="F40" s="41">
        <f t="shared" si="4"/>
        <v>0.1324497408510168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77">
        <v>81.672422299000004</v>
      </c>
      <c r="C41" s="53">
        <v>86.033057850999995</v>
      </c>
      <c r="D41" s="53">
        <v>82.779677577000001</v>
      </c>
      <c r="E41" s="41">
        <f t="shared" si="4"/>
        <v>5.3391774472365352</v>
      </c>
      <c r="F41" s="41">
        <f t="shared" si="4"/>
        <v>-3.7815467161872811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77">
        <v>100</v>
      </c>
      <c r="C42" s="53">
        <v>99.696969697</v>
      </c>
      <c r="D42" s="53">
        <v>99.829018074999993</v>
      </c>
      <c r="E42" s="41">
        <f t="shared" si="4"/>
        <v>-0.30303030299999989</v>
      </c>
      <c r="F42" s="41">
        <f t="shared" si="4"/>
        <v>0.1324497408510168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77">
        <v>98.125308337000007</v>
      </c>
      <c r="C43" s="53">
        <v>96.831955922999995</v>
      </c>
      <c r="D43" s="53">
        <v>97.093307279000001</v>
      </c>
      <c r="E43" s="41">
        <f t="shared" si="4"/>
        <v>-1.318062012664605</v>
      </c>
      <c r="F43" s="41">
        <f t="shared" si="4"/>
        <v>0.26990196935382604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77">
        <v>52.195362605</v>
      </c>
      <c r="C44" s="53">
        <v>54.600550964</v>
      </c>
      <c r="D44" s="53">
        <v>50.512945774000002</v>
      </c>
      <c r="E44" s="41">
        <f t="shared" si="4"/>
        <v>4.6080499089579998</v>
      </c>
      <c r="F44" s="41">
        <f t="shared" si="4"/>
        <v>-7.4863808475029776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77">
        <v>47.804637395</v>
      </c>
      <c r="C45" s="53">
        <v>45.096418733</v>
      </c>
      <c r="D45" s="53">
        <v>49.316072300999998</v>
      </c>
      <c r="E45" s="41">
        <f t="shared" si="4"/>
        <v>-5.6651798017471409</v>
      </c>
      <c r="F45" s="41">
        <f t="shared" si="4"/>
        <v>9.3569593474441497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33" t="s">
        <v>95</v>
      </c>
      <c r="C46" s="57"/>
      <c r="D46" s="57"/>
      <c r="E46" s="83"/>
      <c r="F46" s="83"/>
      <c r="G46" s="58"/>
      <c r="H46" s="59"/>
      <c r="I46" s="59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1" t="s">
        <v>108</v>
      </c>
      <c r="B47" s="76">
        <v>0</v>
      </c>
      <c r="C47" s="64">
        <v>0</v>
      </c>
      <c r="D47" s="64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83" t="s">
        <v>95</v>
      </c>
      <c r="C48" s="57"/>
      <c r="D48" s="57"/>
      <c r="E48" s="32"/>
      <c r="F48" s="32"/>
      <c r="G48" s="58"/>
      <c r="H48" s="59"/>
      <c r="I48" s="59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76">
        <v>3984</v>
      </c>
      <c r="C49" s="64">
        <v>3515</v>
      </c>
      <c r="D49" s="64">
        <v>3975</v>
      </c>
      <c r="E49" s="41">
        <f t="shared" ref="E49:F81" si="8">IFERROR((C49-B49)*100/B49,"Div by 0")</f>
        <v>-11.772088353413654</v>
      </c>
      <c r="F49" s="41">
        <f t="shared" si="8"/>
        <v>13.086770981507824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77">
        <v>55.898594377999999</v>
      </c>
      <c r="C50" s="53">
        <v>56.614509245999997</v>
      </c>
      <c r="D50" s="53">
        <v>52.553459119000003</v>
      </c>
      <c r="E50" s="41">
        <f t="shared" si="8"/>
        <v>1.2807385873762887</v>
      </c>
      <c r="F50" s="41">
        <f t="shared" si="8"/>
        <v>-7.1731614052398074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77">
        <v>17.871485944</v>
      </c>
      <c r="C51" s="86">
        <v>15.675675675999999</v>
      </c>
      <c r="D51" s="86">
        <v>14.163522013</v>
      </c>
      <c r="E51" s="41">
        <f t="shared" si="8"/>
        <v>-12.286668690452126</v>
      </c>
      <c r="F51" s="41">
        <f t="shared" si="8"/>
        <v>-9.6464975051452413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77">
        <v>13.504016064</v>
      </c>
      <c r="C52" s="53">
        <v>15.903271693000001</v>
      </c>
      <c r="D52" s="53">
        <v>15.421383648000001</v>
      </c>
      <c r="E52" s="41">
        <f t="shared" si="8"/>
        <v>17.76697848720806</v>
      </c>
      <c r="F52" s="41">
        <f t="shared" si="8"/>
        <v>-3.0301189233414663</v>
      </c>
      <c r="G52" s="42" t="s">
        <v>119</v>
      </c>
      <c r="H52" s="43" t="str">
        <f t="shared" si="9"/>
        <v>Yes</v>
      </c>
      <c r="I52" s="43" t="str">
        <f t="shared" si="10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77">
        <v>1.7319277108</v>
      </c>
      <c r="C53" s="53">
        <v>1.9061166430000001</v>
      </c>
      <c r="D53" s="53">
        <v>1.8616352200999999</v>
      </c>
      <c r="E53" s="41">
        <f t="shared" si="8"/>
        <v>10.057517476843184</v>
      </c>
      <c r="F53" s="41">
        <f t="shared" si="8"/>
        <v>-2.333614947613682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77">
        <v>7.7058232931999999</v>
      </c>
      <c r="C54" s="53">
        <v>9.0184921764000006</v>
      </c>
      <c r="D54" s="53">
        <v>8.5534591194999994</v>
      </c>
      <c r="E54" s="41">
        <f t="shared" si="8"/>
        <v>17.034764920684918</v>
      </c>
      <c r="F54" s="41">
        <f t="shared" si="8"/>
        <v>-5.1564391009499433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77">
        <v>0.125502008</v>
      </c>
      <c r="C55" s="53">
        <v>0.1422475107</v>
      </c>
      <c r="D55" s="53">
        <v>5.0314465400000001E-2</v>
      </c>
      <c r="E55" s="41">
        <f t="shared" si="8"/>
        <v>13.342816554775759</v>
      </c>
      <c r="F55" s="41">
        <f t="shared" si="8"/>
        <v>-64.628930831616998</v>
      </c>
      <c r="G55" s="42" t="s">
        <v>119</v>
      </c>
      <c r="H55" s="43" t="str">
        <f t="shared" si="9"/>
        <v>Yes</v>
      </c>
      <c r="I55" s="43" t="str">
        <f t="shared" si="10"/>
        <v>Yes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77">
        <v>0.1004016064</v>
      </c>
      <c r="C56" s="53">
        <v>0.11379800850000001</v>
      </c>
      <c r="D56" s="53">
        <v>0.1006289308</v>
      </c>
      <c r="E56" s="41">
        <f t="shared" si="8"/>
        <v>13.342816495015773</v>
      </c>
      <c r="F56" s="41">
        <f t="shared" si="8"/>
        <v>-11.572327032419027</v>
      </c>
      <c r="G56" s="42" t="s">
        <v>119</v>
      </c>
      <c r="H56" s="43" t="str">
        <f t="shared" si="9"/>
        <v>Yes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77">
        <v>2.4598393573999999</v>
      </c>
      <c r="C57" s="53">
        <v>2.5035561878000001</v>
      </c>
      <c r="D57" s="53">
        <v>2.0628930818</v>
      </c>
      <c r="E57" s="41">
        <f t="shared" si="8"/>
        <v>1.7772229828133159</v>
      </c>
      <c r="F57" s="41">
        <f t="shared" si="8"/>
        <v>-17.601486563288713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77">
        <v>7.5301204799999993E-2</v>
      </c>
      <c r="C58" s="53">
        <v>0.11379800850000001</v>
      </c>
      <c r="D58" s="53">
        <v>0.1006289308</v>
      </c>
      <c r="E58" s="41">
        <f t="shared" si="8"/>
        <v>51.1237553266877</v>
      </c>
      <c r="F58" s="41">
        <f t="shared" si="8"/>
        <v>-11.572327032419027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77">
        <v>2.5100401599999999E-2</v>
      </c>
      <c r="C59" s="53">
        <v>2.8449502099999999E-2</v>
      </c>
      <c r="D59" s="53">
        <v>2.5157232700000001E-2</v>
      </c>
      <c r="E59" s="41">
        <f t="shared" si="8"/>
        <v>13.342816395415765</v>
      </c>
      <c r="F59" s="41">
        <f t="shared" si="8"/>
        <v>-11.572326954713203</v>
      </c>
      <c r="G59" s="42" t="s">
        <v>119</v>
      </c>
      <c r="H59" s="43" t="str">
        <f t="shared" si="9"/>
        <v>Yes</v>
      </c>
      <c r="I59" s="43" t="str">
        <f t="shared" si="10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77">
        <v>1.1044176707</v>
      </c>
      <c r="C60" s="53">
        <v>1.0810810811</v>
      </c>
      <c r="D60" s="53">
        <v>0.9559748428</v>
      </c>
      <c r="E60" s="41">
        <f t="shared" si="8"/>
        <v>-2.1130221128396833</v>
      </c>
      <c r="F60" s="41">
        <f t="shared" si="8"/>
        <v>-11.572327042547485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77">
        <v>7.5301204799999993E-2</v>
      </c>
      <c r="C61" s="53">
        <v>8.5348506399999996E-2</v>
      </c>
      <c r="D61" s="53">
        <v>0.1006289308</v>
      </c>
      <c r="E61" s="41">
        <f t="shared" si="8"/>
        <v>13.342816528215765</v>
      </c>
      <c r="F61" s="41">
        <f t="shared" si="8"/>
        <v>17.903563922238721</v>
      </c>
      <c r="G61" s="42" t="s">
        <v>119</v>
      </c>
      <c r="H61" s="43" t="str">
        <f t="shared" si="9"/>
        <v>Yes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77">
        <v>3.9909638554</v>
      </c>
      <c r="C62" s="53">
        <v>3.7837837838000001</v>
      </c>
      <c r="D62" s="53">
        <v>4.0503144653999996</v>
      </c>
      <c r="E62" s="41">
        <f t="shared" si="8"/>
        <v>-5.1912289638923559</v>
      </c>
      <c r="F62" s="41">
        <f t="shared" si="8"/>
        <v>7.0440251565412257</v>
      </c>
      <c r="G62" s="42" t="s">
        <v>119</v>
      </c>
      <c r="H62" s="43" t="str">
        <f t="shared" si="9"/>
        <v>Yes</v>
      </c>
      <c r="I62" s="43" t="str">
        <f t="shared" si="10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77">
        <v>0.45180722890000002</v>
      </c>
      <c r="C63" s="53">
        <v>0.48364153630000001</v>
      </c>
      <c r="D63" s="53">
        <v>0.35220125790000001</v>
      </c>
      <c r="E63" s="41">
        <f t="shared" si="8"/>
        <v>7.0459933714442577</v>
      </c>
      <c r="F63" s="41">
        <f t="shared" si="8"/>
        <v>-27.177210502959856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77">
        <v>4.0913654617999997</v>
      </c>
      <c r="C64" s="53">
        <v>3.5277382646</v>
      </c>
      <c r="D64" s="53">
        <v>2.7169811320999999</v>
      </c>
      <c r="E64" s="41">
        <f t="shared" si="8"/>
        <v>-13.77601689368594</v>
      </c>
      <c r="F64" s="41">
        <f t="shared" si="8"/>
        <v>-22.982349360658407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77">
        <v>2.0833333333000001</v>
      </c>
      <c r="C65" s="53">
        <v>2.0768136558000001</v>
      </c>
      <c r="D65" s="53">
        <v>1.8867924528</v>
      </c>
      <c r="E65" s="41">
        <f t="shared" si="8"/>
        <v>-0.31294452000500916</v>
      </c>
      <c r="F65" s="41">
        <f t="shared" si="8"/>
        <v>-9.1496510757871992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77">
        <v>5.0200803199999998E-2</v>
      </c>
      <c r="C66" s="53">
        <v>5.68990043E-2</v>
      </c>
      <c r="D66" s="53">
        <v>5.0314465400000001E-2</v>
      </c>
      <c r="E66" s="41">
        <f t="shared" si="8"/>
        <v>13.342816594615766</v>
      </c>
      <c r="F66" s="41">
        <f t="shared" si="8"/>
        <v>-11.57232711012484</v>
      </c>
      <c r="G66" s="42" t="s">
        <v>119</v>
      </c>
      <c r="H66" s="43" t="str">
        <f t="shared" si="9"/>
        <v>Yes</v>
      </c>
      <c r="I66" s="43" t="str">
        <f t="shared" si="10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77">
        <v>7.5301204799999993E-2</v>
      </c>
      <c r="C67" s="53">
        <v>0.11379800850000001</v>
      </c>
      <c r="D67" s="53">
        <v>0.1006289308</v>
      </c>
      <c r="E67" s="41">
        <f t="shared" si="8"/>
        <v>51.1237553266877</v>
      </c>
      <c r="F67" s="41">
        <f t="shared" si="8"/>
        <v>-11.572327032419027</v>
      </c>
      <c r="G67" s="42" t="s">
        <v>119</v>
      </c>
      <c r="H67" s="43" t="str">
        <f t="shared" si="9"/>
        <v>Yes</v>
      </c>
      <c r="I67" s="43" t="str">
        <f t="shared" si="10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77">
        <v>0.3765060241</v>
      </c>
      <c r="C68" s="53">
        <v>0</v>
      </c>
      <c r="D68" s="53">
        <v>0</v>
      </c>
      <c r="E68" s="41">
        <f t="shared" si="8"/>
        <v>-100</v>
      </c>
      <c r="F68" s="41" t="str">
        <f t="shared" si="8"/>
        <v>Div by 0</v>
      </c>
      <c r="G68" s="42" t="s">
        <v>119</v>
      </c>
      <c r="H68" s="43" t="str">
        <f t="shared" si="9"/>
        <v>Yes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77">
        <v>44.101405622000001</v>
      </c>
      <c r="C69" s="53">
        <v>43.385490754000003</v>
      </c>
      <c r="D69" s="53">
        <v>47.446540880999997</v>
      </c>
      <c r="E69" s="41">
        <f t="shared" si="8"/>
        <v>-1.6233379818689142</v>
      </c>
      <c r="F69" s="41">
        <f t="shared" si="8"/>
        <v>9.3603876697547292</v>
      </c>
      <c r="G69" s="42" t="s">
        <v>119</v>
      </c>
      <c r="H69" s="43" t="str">
        <f t="shared" si="9"/>
        <v>Yes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77">
        <v>10.818273092</v>
      </c>
      <c r="C70" s="53">
        <v>11.493598862000001</v>
      </c>
      <c r="D70" s="53">
        <v>12.100628930999999</v>
      </c>
      <c r="E70" s="41">
        <f t="shared" si="8"/>
        <v>6.2424544495867549</v>
      </c>
      <c r="F70" s="41">
        <f t="shared" si="8"/>
        <v>5.2814621102442869</v>
      </c>
      <c r="G70" s="42" t="s">
        <v>119</v>
      </c>
      <c r="H70" s="43" t="str">
        <f t="shared" si="9"/>
        <v>Yes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77">
        <v>3.8152610442000001</v>
      </c>
      <c r="C71" s="53">
        <v>3.2147937410999998</v>
      </c>
      <c r="D71" s="53">
        <v>5.4339622641999998</v>
      </c>
      <c r="E71" s="41">
        <f t="shared" si="8"/>
        <v>-15.738564049577603</v>
      </c>
      <c r="F71" s="41">
        <f t="shared" si="8"/>
        <v>69.029888130262165</v>
      </c>
      <c r="G71" s="42" t="s">
        <v>119</v>
      </c>
      <c r="H71" s="43" t="str">
        <f t="shared" si="9"/>
        <v>Yes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77">
        <v>0.1757028112</v>
      </c>
      <c r="C72" s="53">
        <v>0.1422475107</v>
      </c>
      <c r="D72" s="53">
        <v>0.1006289308</v>
      </c>
      <c r="E72" s="41">
        <f t="shared" si="8"/>
        <v>-19.040845318017318</v>
      </c>
      <c r="F72" s="41">
        <f t="shared" si="8"/>
        <v>-29.25786166323401</v>
      </c>
      <c r="G72" s="42" t="s">
        <v>119</v>
      </c>
      <c r="H72" s="43" t="str">
        <f t="shared" si="9"/>
        <v>Yes</v>
      </c>
      <c r="I72" s="43" t="str">
        <f t="shared" si="10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77">
        <v>8.7349397589999995</v>
      </c>
      <c r="C73" s="53">
        <v>4.0398293030000003</v>
      </c>
      <c r="D73" s="53">
        <v>7.9496855346000004</v>
      </c>
      <c r="E73" s="41">
        <f t="shared" si="8"/>
        <v>-53.750919703394828</v>
      </c>
      <c r="F73" s="41">
        <f t="shared" si="8"/>
        <v>96.782708831200324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77">
        <v>1.4056224900000001</v>
      </c>
      <c r="C74" s="53">
        <v>2.0483641536000001</v>
      </c>
      <c r="D74" s="53">
        <v>1.7358490566</v>
      </c>
      <c r="E74" s="41">
        <f t="shared" si="8"/>
        <v>45.726478351950675</v>
      </c>
      <c r="F74" s="41">
        <f t="shared" si="8"/>
        <v>-15.256813416245096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77">
        <v>5.0200803199999998E-2</v>
      </c>
      <c r="C75" s="53">
        <v>5.68990043E-2</v>
      </c>
      <c r="D75" s="53">
        <v>5.0314465400000001E-2</v>
      </c>
      <c r="E75" s="41">
        <f t="shared" si="8"/>
        <v>13.342816594615766</v>
      </c>
      <c r="F75" s="41">
        <f t="shared" si="8"/>
        <v>-11.57232711012484</v>
      </c>
      <c r="G75" s="42" t="s">
        <v>119</v>
      </c>
      <c r="H75" s="43" t="str">
        <f t="shared" si="9"/>
        <v>Yes</v>
      </c>
      <c r="I75" s="43" t="str">
        <f t="shared" si="10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77">
        <v>2.8112449799000001</v>
      </c>
      <c r="C76" s="53">
        <v>4.3243243243</v>
      </c>
      <c r="D76" s="53">
        <v>3.8742138365000001</v>
      </c>
      <c r="E76" s="41">
        <f t="shared" si="8"/>
        <v>53.822393822605328</v>
      </c>
      <c r="F76" s="41">
        <f t="shared" si="8"/>
        <v>-10.408805030433548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77">
        <v>0.47690763050000001</v>
      </c>
      <c r="C77" s="53">
        <v>0.48364153630000001</v>
      </c>
      <c r="D77" s="53">
        <v>0.57861635219999996</v>
      </c>
      <c r="E77" s="41">
        <f t="shared" si="8"/>
        <v>1.4119937214969756</v>
      </c>
      <c r="F77" s="41">
        <f t="shared" si="8"/>
        <v>19.637439874702498</v>
      </c>
      <c r="G77" s="42" t="s">
        <v>119</v>
      </c>
      <c r="H77" s="43" t="str">
        <f t="shared" si="9"/>
        <v>Yes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77">
        <v>0</v>
      </c>
      <c r="C78" s="53">
        <v>0</v>
      </c>
      <c r="D78" s="53">
        <v>0</v>
      </c>
      <c r="E78" s="41" t="str">
        <f t="shared" si="8"/>
        <v>Div by 0</v>
      </c>
      <c r="F78" s="41" t="str">
        <f t="shared" si="8"/>
        <v>Div by 0</v>
      </c>
      <c r="G78" s="42" t="s">
        <v>119</v>
      </c>
      <c r="H78" s="43" t="str">
        <f t="shared" si="9"/>
        <v>N/A</v>
      </c>
      <c r="I78" s="43" t="str">
        <f t="shared" si="10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77">
        <v>12.776104417999999</v>
      </c>
      <c r="C79" s="53">
        <v>14.39544808</v>
      </c>
      <c r="D79" s="53">
        <v>12.65408805</v>
      </c>
      <c r="E79" s="41">
        <f t="shared" si="8"/>
        <v>12.674784183186068</v>
      </c>
      <c r="F79" s="41">
        <f t="shared" si="8"/>
        <v>-12.096601789139996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77">
        <v>3.0371485944000001</v>
      </c>
      <c r="C80" s="53">
        <v>3.1863442389999999</v>
      </c>
      <c r="D80" s="53">
        <v>2.9685534590999998</v>
      </c>
      <c r="E80" s="41">
        <f t="shared" si="8"/>
        <v>4.9123590750578323</v>
      </c>
      <c r="F80" s="41">
        <f t="shared" si="8"/>
        <v>-6.8351302798454494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77">
        <v>0</v>
      </c>
      <c r="C81" s="53">
        <v>0</v>
      </c>
      <c r="D81" s="53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60" customFormat="1" ht="15.75" customHeight="1">
      <c r="A82" s="31" t="s">
        <v>61</v>
      </c>
      <c r="B82" s="57" t="s">
        <v>95</v>
      </c>
      <c r="C82" s="57"/>
      <c r="D82" s="57"/>
      <c r="E82" s="81"/>
      <c r="F82" s="81"/>
      <c r="G82" s="58"/>
      <c r="H82" s="59"/>
      <c r="I82" s="59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76">
        <v>2116</v>
      </c>
      <c r="C83" s="64">
        <v>1982</v>
      </c>
      <c r="D83" s="64">
        <v>2068</v>
      </c>
      <c r="E83" s="41">
        <f t="shared" ref="E83:F86" si="11">IFERROR((C83-B83)*100/B83,"Div by 0")</f>
        <v>-6.3327032136105856</v>
      </c>
      <c r="F83" s="41">
        <f t="shared" si="11"/>
        <v>4.3390514631685164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77">
        <v>38.421550095000001</v>
      </c>
      <c r="C84" s="53">
        <v>43.743693239000002</v>
      </c>
      <c r="D84" s="53">
        <v>43.955512573</v>
      </c>
      <c r="E84" s="41">
        <f t="shared" si="11"/>
        <v>13.851974037592512</v>
      </c>
      <c r="F84" s="41">
        <f t="shared" si="11"/>
        <v>0.48422828141805957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77">
        <v>54.584120982999998</v>
      </c>
      <c r="C85" s="53">
        <v>51.311806255999997</v>
      </c>
      <c r="D85" s="53">
        <v>51.64410058</v>
      </c>
      <c r="E85" s="41">
        <f t="shared" si="11"/>
        <v>-5.9949939067795022</v>
      </c>
      <c r="F85" s="41">
        <f t="shared" si="11"/>
        <v>0.64759818109335621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77">
        <v>6.9943289225000003</v>
      </c>
      <c r="C86" s="53">
        <v>4.9445005044999997</v>
      </c>
      <c r="D86" s="53">
        <v>4.4003868472000001</v>
      </c>
      <c r="E86" s="41">
        <f t="shared" si="11"/>
        <v>-29.307006300574802</v>
      </c>
      <c r="F86" s="41">
        <f t="shared" si="11"/>
        <v>-11.00442110997462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83" t="s">
        <v>95</v>
      </c>
      <c r="C87" s="57"/>
      <c r="D87" s="57"/>
      <c r="E87" s="32"/>
      <c r="F87" s="32"/>
      <c r="G87" s="58"/>
      <c r="H87" s="59"/>
      <c r="I87" s="59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76">
        <v>1938</v>
      </c>
      <c r="C88" s="64">
        <v>1637</v>
      </c>
      <c r="D88" s="64">
        <v>2019</v>
      </c>
      <c r="E88" s="41">
        <f t="shared" ref="E88:F91" si="12">IFERROR((C88-B88)*100/B88,"Div by 0")</f>
        <v>-15.531475748194014</v>
      </c>
      <c r="F88" s="41">
        <f t="shared" si="12"/>
        <v>23.33536957849725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77">
        <v>10.732714138</v>
      </c>
      <c r="C89" s="53">
        <v>11.545510079</v>
      </c>
      <c r="D89" s="53">
        <v>11.094601288</v>
      </c>
      <c r="E89" s="41">
        <f t="shared" si="12"/>
        <v>7.5730698735581949</v>
      </c>
      <c r="F89" s="41">
        <f t="shared" si="12"/>
        <v>-3.9054904280076186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77">
        <v>63.570691433999997</v>
      </c>
      <c r="C90" s="53">
        <v>68.173488087999999</v>
      </c>
      <c r="D90" s="53">
        <v>69.093610698000006</v>
      </c>
      <c r="E90" s="41">
        <f t="shared" si="12"/>
        <v>7.2404382431150554</v>
      </c>
      <c r="F90" s="41">
        <f t="shared" si="12"/>
        <v>1.3496780578577561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8">
        <v>25.696594427000001</v>
      </c>
      <c r="C91" s="53">
        <v>20.281001833000001</v>
      </c>
      <c r="D91" s="53">
        <v>19.811788014000001</v>
      </c>
      <c r="E91" s="41">
        <f t="shared" si="12"/>
        <v>-21.075137444321076</v>
      </c>
      <c r="F91" s="41">
        <f t="shared" si="12"/>
        <v>-2.3135633183392561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88"/>
      <c r="C92" s="88"/>
      <c r="D92" s="88"/>
      <c r="E92" s="89"/>
      <c r="F92" s="89"/>
      <c r="G92" s="71"/>
      <c r="H92" s="71"/>
      <c r="I92" s="71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4" customWidth="1"/>
    <col min="5" max="6" width="11.28515625" style="75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3"/>
      <c r="I4" s="73"/>
      <c r="AA4" s="5"/>
      <c r="AB4" s="5"/>
      <c r="AC4" s="5"/>
      <c r="AD4" s="5"/>
      <c r="AE4" s="5"/>
      <c r="AF4" s="5"/>
      <c r="AG4" s="5"/>
    </row>
    <row r="5" spans="1:35" s="30" customFormat="1" ht="78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76">
        <v>702</v>
      </c>
      <c r="C7" s="64">
        <v>708</v>
      </c>
      <c r="D7" s="63">
        <v>714</v>
      </c>
      <c r="E7" s="41">
        <f t="shared" ref="E7:F22" si="0">IFERROR((C7-B7)*100/B7,"Div by 0")</f>
        <v>0.85470085470085466</v>
      </c>
      <c r="F7" s="41">
        <f t="shared" si="0"/>
        <v>0.84745762711864403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Yes</v>
      </c>
      <c r="I7" s="42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77">
        <v>50.142450142000001</v>
      </c>
      <c r="C8" s="53">
        <v>50</v>
      </c>
      <c r="D8" s="52">
        <v>50</v>
      </c>
      <c r="E8" s="41">
        <f t="shared" si="0"/>
        <v>-0.28409090819573474</v>
      </c>
      <c r="F8" s="41">
        <f t="shared" si="0"/>
        <v>0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77">
        <v>0</v>
      </c>
      <c r="C9" s="53">
        <v>0</v>
      </c>
      <c r="D9" s="52">
        <v>0</v>
      </c>
      <c r="E9" s="41" t="str">
        <f t="shared" si="0"/>
        <v>Div by 0</v>
      </c>
      <c r="F9" s="41" t="str">
        <f t="shared" si="0"/>
        <v>Div by 0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77">
        <v>49.857549857999999</v>
      </c>
      <c r="C10" s="53">
        <v>50</v>
      </c>
      <c r="D10" s="52">
        <v>50</v>
      </c>
      <c r="E10" s="41">
        <f t="shared" si="0"/>
        <v>0.28571428480885153</v>
      </c>
      <c r="F10" s="41">
        <f t="shared" si="0"/>
        <v>0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77">
        <v>0.71225071230000003</v>
      </c>
      <c r="C11" s="53">
        <v>0.70621468929999998</v>
      </c>
      <c r="D11" s="52">
        <v>0.70028011199999995</v>
      </c>
      <c r="E11" s="41">
        <f t="shared" si="0"/>
        <v>-0.84745762914136391</v>
      </c>
      <c r="F11" s="41">
        <f t="shared" si="0"/>
        <v>-0.84033614563899461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77">
        <v>0.28490028490000002</v>
      </c>
      <c r="C12" s="53">
        <v>0.2824858757</v>
      </c>
      <c r="D12" s="52">
        <v>0.28011204480000002</v>
      </c>
      <c r="E12" s="41">
        <f t="shared" si="0"/>
        <v>-0.84745762920085543</v>
      </c>
      <c r="F12" s="41">
        <f t="shared" si="0"/>
        <v>-0.840336138618482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77">
        <v>30.199430198999998</v>
      </c>
      <c r="C13" s="53">
        <v>29.661016949</v>
      </c>
      <c r="D13" s="52">
        <v>29.411764706</v>
      </c>
      <c r="E13" s="41">
        <f t="shared" si="0"/>
        <v>-1.782858969365013</v>
      </c>
      <c r="F13" s="41">
        <f t="shared" si="0"/>
        <v>-0.84033613354718162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78">
        <v>99.857549857999999</v>
      </c>
      <c r="C14" s="53">
        <v>100</v>
      </c>
      <c r="D14" s="52">
        <v>100</v>
      </c>
      <c r="E14" s="41">
        <f t="shared" si="0"/>
        <v>0.14265335190235395</v>
      </c>
      <c r="F14" s="41">
        <f t="shared" si="0"/>
        <v>0</v>
      </c>
      <c r="G14" s="42" t="s">
        <v>119</v>
      </c>
      <c r="H14" s="42" t="str">
        <f t="shared" si="1"/>
        <v>Yes</v>
      </c>
      <c r="I14" s="42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78">
        <v>99.287749288000001</v>
      </c>
      <c r="C15" s="53">
        <v>100</v>
      </c>
      <c r="D15" s="52">
        <v>100</v>
      </c>
      <c r="E15" s="41">
        <f t="shared" si="0"/>
        <v>0.71736011452329562</v>
      </c>
      <c r="F15" s="41">
        <f t="shared" si="0"/>
        <v>0</v>
      </c>
      <c r="G15" s="42" t="s">
        <v>119</v>
      </c>
      <c r="H15" s="42" t="str">
        <f t="shared" si="1"/>
        <v>Yes</v>
      </c>
      <c r="I15" s="42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1" t="s">
        <v>107</v>
      </c>
      <c r="B16" s="79">
        <v>0</v>
      </c>
      <c r="C16" s="53">
        <v>0</v>
      </c>
      <c r="D16" s="52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4" customFormat="1" ht="15.75" customHeight="1">
      <c r="A17" s="51" t="s">
        <v>103</v>
      </c>
      <c r="B17" s="80">
        <v>2779.3589744000001</v>
      </c>
      <c r="C17" s="53">
        <v>2953.4124293999998</v>
      </c>
      <c r="D17" s="52">
        <v>3269.1344537999998</v>
      </c>
      <c r="E17" s="41">
        <f t="shared" si="0"/>
        <v>6.2623596521055322</v>
      </c>
      <c r="F17" s="41">
        <f t="shared" si="0"/>
        <v>10.690075698778733</v>
      </c>
      <c r="G17" s="42" t="s">
        <v>119</v>
      </c>
      <c r="H17" s="42" t="str">
        <f t="shared" si="1"/>
        <v>Yes</v>
      </c>
      <c r="I17" s="42" t="str">
        <f t="shared" si="2"/>
        <v>Yes</v>
      </c>
    </row>
    <row r="18" spans="1:35" s="55" customFormat="1" ht="15.75" customHeight="1">
      <c r="A18" s="38" t="s">
        <v>104</v>
      </c>
      <c r="B18" s="46">
        <v>263.79344729000002</v>
      </c>
      <c r="C18" s="53">
        <v>285.89548022999998</v>
      </c>
      <c r="D18" s="52">
        <v>321.81512605</v>
      </c>
      <c r="E18" s="41">
        <f t="shared" si="0"/>
        <v>8.3785375137473359</v>
      </c>
      <c r="F18" s="41">
        <f t="shared" si="0"/>
        <v>12.563908247553631</v>
      </c>
      <c r="G18" s="42" t="s">
        <v>119</v>
      </c>
      <c r="H18" s="42" t="str">
        <f t="shared" si="1"/>
        <v>Yes</v>
      </c>
      <c r="I18" s="42" t="str">
        <f t="shared" si="2"/>
        <v>Yes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</row>
    <row r="19" spans="1:35" s="60" customFormat="1" ht="15.75" customHeight="1">
      <c r="A19" s="31" t="s">
        <v>9</v>
      </c>
      <c r="B19" s="57" t="s">
        <v>95</v>
      </c>
      <c r="C19" s="57"/>
      <c r="D19" s="57"/>
      <c r="E19" s="81"/>
      <c r="F19" s="58"/>
      <c r="G19" s="58"/>
      <c r="H19" s="59"/>
      <c r="I19" s="59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76">
        <v>701</v>
      </c>
      <c r="C20" s="64">
        <v>708</v>
      </c>
      <c r="D20" s="63">
        <v>714</v>
      </c>
      <c r="E20" s="41">
        <f t="shared" ref="E20:F23" si="3">IFERROR((C20-B20)*100/B20,"Div by 0")</f>
        <v>0.99857346647646217</v>
      </c>
      <c r="F20" s="41">
        <f t="shared" si="0"/>
        <v>0.84745762711864403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Yes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77">
        <v>100</v>
      </c>
      <c r="C21" s="53">
        <v>100</v>
      </c>
      <c r="D21" s="52">
        <v>100</v>
      </c>
      <c r="E21" s="41">
        <f t="shared" si="3"/>
        <v>0</v>
      </c>
      <c r="F21" s="41">
        <f t="shared" si="0"/>
        <v>0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2" t="str">
        <f t="shared" si="4"/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77">
        <v>0</v>
      </c>
      <c r="C22" s="53">
        <v>0</v>
      </c>
      <c r="D22" s="52">
        <v>0</v>
      </c>
      <c r="E22" s="41" t="str">
        <f t="shared" si="3"/>
        <v>Div by 0</v>
      </c>
      <c r="F22" s="41" t="str">
        <f t="shared" si="0"/>
        <v>Div by 0</v>
      </c>
      <c r="G22" s="42" t="s">
        <v>119</v>
      </c>
      <c r="H22" s="42" t="str">
        <f t="shared" si="5"/>
        <v>N/A</v>
      </c>
      <c r="I22" s="42" t="str">
        <f t="shared" si="4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77">
        <v>0</v>
      </c>
      <c r="C23" s="53">
        <v>0</v>
      </c>
      <c r="D23" s="52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60" customFormat="1" ht="15.75" customHeight="1">
      <c r="A24" s="31" t="s">
        <v>14</v>
      </c>
      <c r="B24" s="57" t="s">
        <v>95</v>
      </c>
      <c r="C24" s="57"/>
      <c r="D24" s="57"/>
      <c r="E24" s="81"/>
      <c r="F24" s="58"/>
      <c r="G24" s="58"/>
      <c r="H24" s="59"/>
      <c r="I24" s="59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76">
        <v>697</v>
      </c>
      <c r="C25" s="64">
        <v>708</v>
      </c>
      <c r="D25" s="63">
        <v>714</v>
      </c>
      <c r="E25" s="41">
        <f t="shared" ref="E25:F45" si="6">IFERROR((C25-B25)*100/B25,"Div by 0")</f>
        <v>1.5781922525107603</v>
      </c>
      <c r="F25" s="41">
        <f t="shared" si="6"/>
        <v>0.84745762711864403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Yes</v>
      </c>
      <c r="I25" s="42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77">
        <v>100</v>
      </c>
      <c r="C26" s="53">
        <v>100</v>
      </c>
      <c r="D26" s="52">
        <v>100</v>
      </c>
      <c r="E26" s="41">
        <f t="shared" si="6"/>
        <v>0</v>
      </c>
      <c r="F26" s="41">
        <f t="shared" si="6"/>
        <v>0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77">
        <v>0</v>
      </c>
      <c r="C27" s="53">
        <v>0</v>
      </c>
      <c r="D27" s="52">
        <v>0</v>
      </c>
      <c r="E27" s="41" t="str">
        <f t="shared" si="6"/>
        <v>Div by 0</v>
      </c>
      <c r="F27" s="41" t="str">
        <f t="shared" si="6"/>
        <v>Div by 0</v>
      </c>
      <c r="G27" s="42" t="s">
        <v>119</v>
      </c>
      <c r="H27" s="42" t="str">
        <f t="shared" si="7"/>
        <v>N/A</v>
      </c>
      <c r="I27" s="42" t="str">
        <f t="shared" si="8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82">
        <v>0</v>
      </c>
      <c r="C28" s="53">
        <v>0</v>
      </c>
      <c r="D28" s="52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2" t="str">
        <f t="shared" si="7"/>
        <v>N/A</v>
      </c>
      <c r="I28" s="42" t="str">
        <f t="shared" si="8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77">
        <v>0.2869440459</v>
      </c>
      <c r="C29" s="53">
        <v>0.2824858757</v>
      </c>
      <c r="D29" s="52">
        <v>0.28011204480000002</v>
      </c>
      <c r="E29" s="41">
        <f t="shared" si="6"/>
        <v>-1.5536723147598164</v>
      </c>
      <c r="F29" s="41">
        <f t="shared" si="6"/>
        <v>-0.840336138618482</v>
      </c>
      <c r="G29" s="42" t="s">
        <v>119</v>
      </c>
      <c r="H29" s="42" t="str">
        <f t="shared" si="7"/>
        <v>Yes</v>
      </c>
      <c r="I29" s="42" t="str">
        <f t="shared" si="8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77">
        <v>0.2869440459</v>
      </c>
      <c r="C30" s="53">
        <v>0.2824858757</v>
      </c>
      <c r="D30" s="52">
        <v>0.28011204480000002</v>
      </c>
      <c r="E30" s="41">
        <f t="shared" si="6"/>
        <v>-1.5536723147598164</v>
      </c>
      <c r="F30" s="41">
        <f t="shared" si="6"/>
        <v>-0.840336138618482</v>
      </c>
      <c r="G30" s="42" t="s">
        <v>119</v>
      </c>
      <c r="H30" s="42" t="str">
        <f t="shared" si="7"/>
        <v>Yes</v>
      </c>
      <c r="I30" s="42" t="str">
        <f t="shared" si="8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77">
        <v>0.2869440459</v>
      </c>
      <c r="C31" s="53">
        <v>0.2824858757</v>
      </c>
      <c r="D31" s="52">
        <v>0.28011204480000002</v>
      </c>
      <c r="E31" s="41">
        <f t="shared" si="6"/>
        <v>-1.5536723147598164</v>
      </c>
      <c r="F31" s="41">
        <f t="shared" si="6"/>
        <v>-0.840336138618482</v>
      </c>
      <c r="G31" s="42" t="s">
        <v>119</v>
      </c>
      <c r="H31" s="42" t="str">
        <f t="shared" si="7"/>
        <v>Yes</v>
      </c>
      <c r="I31" s="42" t="str">
        <f t="shared" si="8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77">
        <v>0.2869440459</v>
      </c>
      <c r="C32" s="53">
        <v>0.2824858757</v>
      </c>
      <c r="D32" s="52">
        <v>0.28011204480000002</v>
      </c>
      <c r="E32" s="41">
        <f t="shared" si="6"/>
        <v>-1.5536723147598164</v>
      </c>
      <c r="F32" s="41">
        <f t="shared" si="6"/>
        <v>-0.840336138618482</v>
      </c>
      <c r="G32" s="42" t="s">
        <v>119</v>
      </c>
      <c r="H32" s="42" t="str">
        <f t="shared" si="7"/>
        <v>Yes</v>
      </c>
      <c r="I32" s="42" t="str">
        <f t="shared" si="8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77">
        <v>0</v>
      </c>
      <c r="C33" s="53">
        <v>0</v>
      </c>
      <c r="D33" s="52">
        <v>0</v>
      </c>
      <c r="E33" s="41" t="str">
        <f t="shared" si="6"/>
        <v>Div by 0</v>
      </c>
      <c r="F33" s="41" t="str">
        <f t="shared" si="6"/>
        <v>Div by 0</v>
      </c>
      <c r="G33" s="42" t="s">
        <v>119</v>
      </c>
      <c r="H33" s="42" t="str">
        <f t="shared" si="7"/>
        <v>N/A</v>
      </c>
      <c r="I33" s="42" t="str">
        <f t="shared" si="8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77">
        <v>0.2869440459</v>
      </c>
      <c r="C34" s="53">
        <v>0.2824858757</v>
      </c>
      <c r="D34" s="52">
        <v>0.28011204480000002</v>
      </c>
      <c r="E34" s="41">
        <f t="shared" si="6"/>
        <v>-1.5536723147598164</v>
      </c>
      <c r="F34" s="41">
        <f t="shared" si="6"/>
        <v>-0.840336138618482</v>
      </c>
      <c r="G34" s="42" t="s">
        <v>119</v>
      </c>
      <c r="H34" s="42" t="str">
        <f t="shared" si="7"/>
        <v>Yes</v>
      </c>
      <c r="I34" s="42" t="str">
        <f t="shared" si="8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77">
        <v>0</v>
      </c>
      <c r="C35" s="53">
        <v>0</v>
      </c>
      <c r="D35" s="52">
        <v>0</v>
      </c>
      <c r="E35" s="41" t="str">
        <f t="shared" si="6"/>
        <v>Div by 0</v>
      </c>
      <c r="F35" s="41" t="str">
        <f t="shared" si="6"/>
        <v>Div by 0</v>
      </c>
      <c r="G35" s="42" t="s">
        <v>119</v>
      </c>
      <c r="H35" s="42" t="str">
        <f t="shared" si="7"/>
        <v>N/A</v>
      </c>
      <c r="I35" s="42" t="str">
        <f t="shared" si="8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77">
        <v>0.2869440459</v>
      </c>
      <c r="C36" s="53">
        <v>0.2824858757</v>
      </c>
      <c r="D36" s="52">
        <v>0.28011204480000002</v>
      </c>
      <c r="E36" s="41">
        <f t="shared" si="6"/>
        <v>-1.5536723147598164</v>
      </c>
      <c r="F36" s="41">
        <f t="shared" si="6"/>
        <v>-0.840336138618482</v>
      </c>
      <c r="G36" s="42" t="s">
        <v>119</v>
      </c>
      <c r="H36" s="42" t="str">
        <f t="shared" si="7"/>
        <v>Yes</v>
      </c>
      <c r="I36" s="42" t="str">
        <f t="shared" si="8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77">
        <v>99.713055953999998</v>
      </c>
      <c r="C37" s="53">
        <v>98.870056496999993</v>
      </c>
      <c r="D37" s="52">
        <v>98.879551821000007</v>
      </c>
      <c r="E37" s="41">
        <f t="shared" si="6"/>
        <v>-0.84542535471874458</v>
      </c>
      <c r="F37" s="41">
        <f t="shared" si="6"/>
        <v>9.6038419886023373E-3</v>
      </c>
      <c r="G37" s="42" t="s">
        <v>119</v>
      </c>
      <c r="H37" s="42" t="str">
        <f t="shared" si="7"/>
        <v>Yes</v>
      </c>
      <c r="I37" s="42" t="str">
        <f t="shared" si="8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77">
        <v>100</v>
      </c>
      <c r="C38" s="53">
        <v>99.152542373000003</v>
      </c>
      <c r="D38" s="52">
        <v>99.159663866000002</v>
      </c>
      <c r="E38" s="41">
        <f t="shared" si="6"/>
        <v>-0.84745762699999716</v>
      </c>
      <c r="F38" s="41">
        <f t="shared" si="6"/>
        <v>7.1823604615295095E-3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77">
        <v>100</v>
      </c>
      <c r="C39" s="53">
        <v>99.152542373000003</v>
      </c>
      <c r="D39" s="52">
        <v>99.159663866000002</v>
      </c>
      <c r="E39" s="41">
        <f t="shared" si="6"/>
        <v>-0.84745762699999716</v>
      </c>
      <c r="F39" s="41">
        <f t="shared" si="6"/>
        <v>7.1823604615295095E-3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77">
        <v>100</v>
      </c>
      <c r="C40" s="53">
        <v>99.152542373000003</v>
      </c>
      <c r="D40" s="52">
        <v>99.159663866000002</v>
      </c>
      <c r="E40" s="41">
        <f t="shared" si="6"/>
        <v>-0.84745762699999716</v>
      </c>
      <c r="F40" s="41">
        <f t="shared" si="6"/>
        <v>7.1823604615295095E-3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77">
        <v>76.327116212000007</v>
      </c>
      <c r="C41" s="53">
        <v>75.141242938000005</v>
      </c>
      <c r="D41" s="52">
        <v>76.750700280000004</v>
      </c>
      <c r="E41" s="41">
        <f t="shared" si="6"/>
        <v>-1.5536723157550152</v>
      </c>
      <c r="F41" s="41">
        <f t="shared" si="6"/>
        <v>2.1419093949882924</v>
      </c>
      <c r="G41" s="42" t="s">
        <v>119</v>
      </c>
      <c r="H41" s="42" t="str">
        <f t="shared" si="7"/>
        <v>Yes</v>
      </c>
      <c r="I41" s="42" t="str">
        <f t="shared" si="8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77">
        <v>100</v>
      </c>
      <c r="C42" s="53">
        <v>99.152542373000003</v>
      </c>
      <c r="D42" s="52">
        <v>99.159663866000002</v>
      </c>
      <c r="E42" s="41">
        <f t="shared" si="6"/>
        <v>-0.84745762699999716</v>
      </c>
      <c r="F42" s="41">
        <f t="shared" si="6"/>
        <v>7.1823604615295095E-3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77">
        <v>98.852223816000006</v>
      </c>
      <c r="C43" s="53">
        <v>97.175141242999999</v>
      </c>
      <c r="D43" s="52">
        <v>97.478991597000004</v>
      </c>
      <c r="E43" s="41">
        <f t="shared" si="6"/>
        <v>-1.6965552298769409</v>
      </c>
      <c r="F43" s="41">
        <f t="shared" si="6"/>
        <v>0.31268321312771219</v>
      </c>
      <c r="G43" s="42" t="s">
        <v>119</v>
      </c>
      <c r="H43" s="42" t="str">
        <f t="shared" si="7"/>
        <v>Yes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77">
        <v>0.2869440459</v>
      </c>
      <c r="C44" s="53">
        <v>0.2824858757</v>
      </c>
      <c r="D44" s="52">
        <v>0.28011204480000002</v>
      </c>
      <c r="E44" s="41">
        <f t="shared" si="6"/>
        <v>-1.5536723147598164</v>
      </c>
      <c r="F44" s="41">
        <f t="shared" si="6"/>
        <v>-0.840336138618482</v>
      </c>
      <c r="G44" s="42" t="s">
        <v>119</v>
      </c>
      <c r="H44" s="42" t="str">
        <f t="shared" si="7"/>
        <v>Yes</v>
      </c>
      <c r="I44" s="42" t="str">
        <f t="shared" si="8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77">
        <v>99.713055953999998</v>
      </c>
      <c r="C45" s="53">
        <v>98.870056496999993</v>
      </c>
      <c r="D45" s="52">
        <v>98.879551821000007</v>
      </c>
      <c r="E45" s="41">
        <f t="shared" si="6"/>
        <v>-0.84542535471874458</v>
      </c>
      <c r="F45" s="41">
        <f t="shared" si="6"/>
        <v>9.6038419886023373E-3</v>
      </c>
      <c r="G45" s="42" t="s">
        <v>119</v>
      </c>
      <c r="H45" s="42" t="str">
        <f t="shared" si="7"/>
        <v>Yes</v>
      </c>
      <c r="I45" s="42" t="str">
        <f t="shared" si="8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33" t="s">
        <v>95</v>
      </c>
      <c r="C46" s="57"/>
      <c r="D46" s="57"/>
      <c r="E46" s="83"/>
      <c r="F46" s="84"/>
      <c r="G46" s="58"/>
      <c r="H46" s="59"/>
      <c r="I46" s="59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1" t="s">
        <v>108</v>
      </c>
      <c r="B47" s="76">
        <v>0</v>
      </c>
      <c r="C47" s="64">
        <v>0</v>
      </c>
      <c r="D47" s="63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83" t="s">
        <v>95</v>
      </c>
      <c r="C48" s="57"/>
      <c r="D48" s="57"/>
      <c r="E48" s="32"/>
      <c r="F48" s="85"/>
      <c r="G48" s="58"/>
      <c r="H48" s="59"/>
      <c r="I48" s="59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76">
        <v>693</v>
      </c>
      <c r="C49" s="64">
        <v>688</v>
      </c>
      <c r="D49" s="63">
        <v>696</v>
      </c>
      <c r="E49" s="41">
        <f t="shared" ref="E49:F81" si="10">IFERROR((C49-B49)*100/B49,"Div by 0")</f>
        <v>-0.72150072150072153</v>
      </c>
      <c r="F49" s="41">
        <f t="shared" si="10"/>
        <v>1.1627906976744187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Yes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77">
        <v>2.5974025973999999</v>
      </c>
      <c r="C50" s="53">
        <v>2.0348837208999999</v>
      </c>
      <c r="D50" s="52">
        <v>1.724137931</v>
      </c>
      <c r="E50" s="41">
        <f t="shared" si="10"/>
        <v>-21.65697674527166</v>
      </c>
      <c r="F50" s="41">
        <f t="shared" si="10"/>
        <v>-15.270935961026879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2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77">
        <v>0</v>
      </c>
      <c r="C51" s="86">
        <v>0</v>
      </c>
      <c r="D51" s="87">
        <v>0</v>
      </c>
      <c r="E51" s="41" t="str">
        <f t="shared" si="10"/>
        <v>Div by 0</v>
      </c>
      <c r="F51" s="41" t="str">
        <f t="shared" si="10"/>
        <v>Div by 0</v>
      </c>
      <c r="G51" s="42" t="s">
        <v>119</v>
      </c>
      <c r="H51" s="42" t="str">
        <f t="shared" si="12"/>
        <v>N/A</v>
      </c>
      <c r="I51" s="42" t="str">
        <f t="shared" si="11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77">
        <v>0</v>
      </c>
      <c r="C52" s="53">
        <v>0</v>
      </c>
      <c r="D52" s="52">
        <v>0</v>
      </c>
      <c r="E52" s="41" t="str">
        <f t="shared" si="10"/>
        <v>Div by 0</v>
      </c>
      <c r="F52" s="41" t="str">
        <f t="shared" si="10"/>
        <v>Div by 0</v>
      </c>
      <c r="G52" s="42" t="s">
        <v>119</v>
      </c>
      <c r="H52" s="42" t="str">
        <f t="shared" si="12"/>
        <v>N/A</v>
      </c>
      <c r="I52" s="42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77">
        <v>0</v>
      </c>
      <c r="C53" s="53">
        <v>0</v>
      </c>
      <c r="D53" s="52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2" t="str">
        <f t="shared" si="12"/>
        <v>N/A</v>
      </c>
      <c r="I53" s="42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77">
        <v>0.28860028859999998</v>
      </c>
      <c r="C54" s="53">
        <v>0</v>
      </c>
      <c r="D54" s="52">
        <v>0</v>
      </c>
      <c r="E54" s="41">
        <f t="shared" si="10"/>
        <v>-100</v>
      </c>
      <c r="F54" s="41" t="str">
        <f t="shared" si="10"/>
        <v>Div by 0</v>
      </c>
      <c r="G54" s="42" t="s">
        <v>119</v>
      </c>
      <c r="H54" s="42" t="str">
        <f t="shared" si="12"/>
        <v>Yes</v>
      </c>
      <c r="I54" s="42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77">
        <v>0</v>
      </c>
      <c r="C55" s="53">
        <v>0</v>
      </c>
      <c r="D55" s="52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2" t="str">
        <f t="shared" si="12"/>
        <v>N/A</v>
      </c>
      <c r="I55" s="42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77">
        <v>0</v>
      </c>
      <c r="C56" s="53">
        <v>0</v>
      </c>
      <c r="D56" s="52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2" t="str">
        <f t="shared" si="12"/>
        <v>N/A</v>
      </c>
      <c r="I56" s="42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77">
        <v>0</v>
      </c>
      <c r="C57" s="53">
        <v>0</v>
      </c>
      <c r="D57" s="52">
        <v>0</v>
      </c>
      <c r="E57" s="41" t="str">
        <f t="shared" si="10"/>
        <v>Div by 0</v>
      </c>
      <c r="F57" s="41" t="str">
        <f t="shared" si="10"/>
        <v>Div by 0</v>
      </c>
      <c r="G57" s="42" t="s">
        <v>119</v>
      </c>
      <c r="H57" s="42" t="str">
        <f t="shared" si="12"/>
        <v>N/A</v>
      </c>
      <c r="I57" s="42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77">
        <v>0</v>
      </c>
      <c r="C58" s="53">
        <v>0</v>
      </c>
      <c r="D58" s="52">
        <v>0</v>
      </c>
      <c r="E58" s="41" t="str">
        <f t="shared" si="10"/>
        <v>Div by 0</v>
      </c>
      <c r="F58" s="41" t="str">
        <f t="shared" si="10"/>
        <v>Div by 0</v>
      </c>
      <c r="G58" s="42" t="s">
        <v>119</v>
      </c>
      <c r="H58" s="42" t="str">
        <f t="shared" si="12"/>
        <v>N/A</v>
      </c>
      <c r="I58" s="42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77">
        <v>0</v>
      </c>
      <c r="C59" s="53">
        <v>0</v>
      </c>
      <c r="D59" s="52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2" t="str">
        <f t="shared" si="12"/>
        <v>N/A</v>
      </c>
      <c r="I59" s="42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77">
        <v>0</v>
      </c>
      <c r="C60" s="53">
        <v>0</v>
      </c>
      <c r="D60" s="52">
        <v>0</v>
      </c>
      <c r="E60" s="41" t="str">
        <f t="shared" si="10"/>
        <v>Div by 0</v>
      </c>
      <c r="F60" s="41" t="str">
        <f t="shared" si="10"/>
        <v>Div by 0</v>
      </c>
      <c r="G60" s="42" t="s">
        <v>119</v>
      </c>
      <c r="H60" s="42" t="str">
        <f t="shared" si="12"/>
        <v>N/A</v>
      </c>
      <c r="I60" s="42" t="str">
        <f t="shared" si="11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77">
        <v>2.0202020202000002</v>
      </c>
      <c r="C61" s="53">
        <v>2.0348837208999999</v>
      </c>
      <c r="D61" s="52">
        <v>1.724137931</v>
      </c>
      <c r="E61" s="41">
        <f t="shared" si="10"/>
        <v>0.726744184650714</v>
      </c>
      <c r="F61" s="41">
        <f t="shared" si="10"/>
        <v>-15.270935961026879</v>
      </c>
      <c r="G61" s="42" t="s">
        <v>119</v>
      </c>
      <c r="H61" s="42" t="str">
        <f t="shared" si="12"/>
        <v>Yes</v>
      </c>
      <c r="I61" s="42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77">
        <v>0</v>
      </c>
      <c r="C62" s="53">
        <v>0</v>
      </c>
      <c r="D62" s="52">
        <v>0</v>
      </c>
      <c r="E62" s="41" t="str">
        <f t="shared" si="10"/>
        <v>Div by 0</v>
      </c>
      <c r="F62" s="41" t="str">
        <f t="shared" si="10"/>
        <v>Div by 0</v>
      </c>
      <c r="G62" s="42" t="s">
        <v>119</v>
      </c>
      <c r="H62" s="42" t="str">
        <f t="shared" si="12"/>
        <v>N/A</v>
      </c>
      <c r="I62" s="42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77">
        <v>0</v>
      </c>
      <c r="C63" s="53">
        <v>0</v>
      </c>
      <c r="D63" s="52">
        <v>0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2" t="str">
        <f t="shared" si="12"/>
        <v>N/A</v>
      </c>
      <c r="I63" s="42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77">
        <v>0.28860028859999998</v>
      </c>
      <c r="C64" s="53">
        <v>0</v>
      </c>
      <c r="D64" s="52">
        <v>0</v>
      </c>
      <c r="E64" s="41">
        <f t="shared" si="10"/>
        <v>-100</v>
      </c>
      <c r="F64" s="41" t="str">
        <f t="shared" si="10"/>
        <v>Div by 0</v>
      </c>
      <c r="G64" s="42" t="s">
        <v>119</v>
      </c>
      <c r="H64" s="42" t="str">
        <f t="shared" si="12"/>
        <v>Yes</v>
      </c>
      <c r="I64" s="42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77">
        <v>0</v>
      </c>
      <c r="C65" s="53">
        <v>0</v>
      </c>
      <c r="D65" s="52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2" t="str">
        <f t="shared" si="12"/>
        <v>N/A</v>
      </c>
      <c r="I65" s="42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77">
        <v>0</v>
      </c>
      <c r="C66" s="53">
        <v>0</v>
      </c>
      <c r="D66" s="52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2" t="str">
        <f t="shared" si="12"/>
        <v>N/A</v>
      </c>
      <c r="I66" s="42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77">
        <v>0</v>
      </c>
      <c r="C67" s="53">
        <v>0</v>
      </c>
      <c r="D67" s="52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2" t="str">
        <f t="shared" si="12"/>
        <v>N/A</v>
      </c>
      <c r="I67" s="42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77">
        <v>0</v>
      </c>
      <c r="C68" s="53">
        <v>0</v>
      </c>
      <c r="D68" s="52">
        <v>0</v>
      </c>
      <c r="E68" s="41" t="str">
        <f t="shared" si="10"/>
        <v>Div by 0</v>
      </c>
      <c r="F68" s="41" t="str">
        <f t="shared" si="10"/>
        <v>Div by 0</v>
      </c>
      <c r="G68" s="42" t="s">
        <v>119</v>
      </c>
      <c r="H68" s="42" t="str">
        <f t="shared" si="12"/>
        <v>N/A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77">
        <v>97.402597403000001</v>
      </c>
      <c r="C69" s="53">
        <v>97.965116279</v>
      </c>
      <c r="D69" s="52">
        <v>98.275862068999999</v>
      </c>
      <c r="E69" s="41">
        <f t="shared" si="10"/>
        <v>0.57751937935761144</v>
      </c>
      <c r="F69" s="41">
        <f t="shared" si="10"/>
        <v>0.31720045032663396</v>
      </c>
      <c r="G69" s="42" t="s">
        <v>119</v>
      </c>
      <c r="H69" s="42" t="str">
        <f t="shared" si="12"/>
        <v>Yes</v>
      </c>
      <c r="I69" s="42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77">
        <v>1.7316017316000001</v>
      </c>
      <c r="C70" s="53">
        <v>0.58139534879999999</v>
      </c>
      <c r="D70" s="52">
        <v>0.86206896550000001</v>
      </c>
      <c r="E70" s="41">
        <f t="shared" si="10"/>
        <v>-66.424418606766423</v>
      </c>
      <c r="F70" s="41">
        <f t="shared" si="10"/>
        <v>48.275862075489655</v>
      </c>
      <c r="G70" s="42" t="s">
        <v>119</v>
      </c>
      <c r="H70" s="42" t="str">
        <f t="shared" si="12"/>
        <v>Yes</v>
      </c>
      <c r="I70" s="42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77">
        <v>0.28860028859999998</v>
      </c>
      <c r="C71" s="53">
        <v>0.87209302330000005</v>
      </c>
      <c r="D71" s="52">
        <v>0.86206896550000001</v>
      </c>
      <c r="E71" s="41">
        <f t="shared" si="10"/>
        <v>202.18023257375222</v>
      </c>
      <c r="F71" s="41">
        <f t="shared" si="10"/>
        <v>-1.1494252943417671</v>
      </c>
      <c r="G71" s="42" t="s">
        <v>119</v>
      </c>
      <c r="H71" s="42" t="str">
        <f t="shared" si="12"/>
        <v>Yes</v>
      </c>
      <c r="I71" s="42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77">
        <v>0.28860028859999998</v>
      </c>
      <c r="C72" s="53">
        <v>0</v>
      </c>
      <c r="D72" s="52">
        <v>0</v>
      </c>
      <c r="E72" s="41">
        <f t="shared" si="10"/>
        <v>-100</v>
      </c>
      <c r="F72" s="41" t="str">
        <f t="shared" si="10"/>
        <v>Div by 0</v>
      </c>
      <c r="G72" s="42" t="s">
        <v>119</v>
      </c>
      <c r="H72" s="42" t="str">
        <f t="shared" si="12"/>
        <v>Yes</v>
      </c>
      <c r="I72" s="42" t="str">
        <f t="shared" si="11"/>
        <v>N/A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77">
        <v>0.57720057719999995</v>
      </c>
      <c r="C73" s="53">
        <v>1.4534883721</v>
      </c>
      <c r="D73" s="52">
        <v>1.4367816092000001</v>
      </c>
      <c r="E73" s="41">
        <f t="shared" si="10"/>
        <v>151.81686046657686</v>
      </c>
      <c r="F73" s="41">
        <f t="shared" si="10"/>
        <v>-1.1494252875144793</v>
      </c>
      <c r="G73" s="42" t="s">
        <v>119</v>
      </c>
      <c r="H73" s="42" t="str">
        <f t="shared" si="12"/>
        <v>Yes</v>
      </c>
      <c r="I73" s="42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77">
        <v>0</v>
      </c>
      <c r="C74" s="53">
        <v>0</v>
      </c>
      <c r="D74" s="52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2" t="str">
        <f t="shared" si="12"/>
        <v>N/A</v>
      </c>
      <c r="I74" s="42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77">
        <v>0</v>
      </c>
      <c r="C75" s="53">
        <v>0</v>
      </c>
      <c r="D75" s="52">
        <v>0</v>
      </c>
      <c r="E75" s="41" t="str">
        <f t="shared" si="10"/>
        <v>Div by 0</v>
      </c>
      <c r="F75" s="41" t="str">
        <f t="shared" si="10"/>
        <v>Div by 0</v>
      </c>
      <c r="G75" s="42" t="s">
        <v>119</v>
      </c>
      <c r="H75" s="42" t="str">
        <f t="shared" si="12"/>
        <v>N/A</v>
      </c>
      <c r="I75" s="42" t="str">
        <f t="shared" si="11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77">
        <v>0.28860028859999998</v>
      </c>
      <c r="C76" s="53">
        <v>0.58139534879999999</v>
      </c>
      <c r="D76" s="52">
        <v>0.28735632179999998</v>
      </c>
      <c r="E76" s="41">
        <f t="shared" si="10"/>
        <v>101.45348835940146</v>
      </c>
      <c r="F76" s="41">
        <f t="shared" si="10"/>
        <v>-50.57471264723678</v>
      </c>
      <c r="G76" s="42" t="s">
        <v>119</v>
      </c>
      <c r="H76" s="42" t="str">
        <f t="shared" si="12"/>
        <v>Yes</v>
      </c>
      <c r="I76" s="42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77">
        <v>0</v>
      </c>
      <c r="C77" s="53">
        <v>0</v>
      </c>
      <c r="D77" s="52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2" t="str">
        <f t="shared" si="12"/>
        <v>N/A</v>
      </c>
      <c r="I77" s="42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77">
        <v>0</v>
      </c>
      <c r="C78" s="53">
        <v>0</v>
      </c>
      <c r="D78" s="52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77">
        <v>93.939393938999999</v>
      </c>
      <c r="C79" s="53">
        <v>94.476744186000005</v>
      </c>
      <c r="D79" s="52">
        <v>94.827586206999996</v>
      </c>
      <c r="E79" s="41">
        <f t="shared" si="10"/>
        <v>0.57201800487337318</v>
      </c>
      <c r="F79" s="41">
        <f t="shared" si="10"/>
        <v>0.37135278530478882</v>
      </c>
      <c r="G79" s="42" t="s">
        <v>119</v>
      </c>
      <c r="H79" s="42" t="str">
        <f t="shared" si="12"/>
        <v>Yes</v>
      </c>
      <c r="I79" s="42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77">
        <v>0.28860028859999998</v>
      </c>
      <c r="C80" s="53">
        <v>0</v>
      </c>
      <c r="D80" s="52">
        <v>0</v>
      </c>
      <c r="E80" s="41">
        <f t="shared" si="10"/>
        <v>-100</v>
      </c>
      <c r="F80" s="41" t="str">
        <f t="shared" si="10"/>
        <v>Div by 0</v>
      </c>
      <c r="G80" s="42" t="s">
        <v>119</v>
      </c>
      <c r="H80" s="42" t="str">
        <f t="shared" si="12"/>
        <v>Yes</v>
      </c>
      <c r="I80" s="42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77">
        <v>0</v>
      </c>
      <c r="C81" s="53">
        <v>0</v>
      </c>
      <c r="D81" s="52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60" customFormat="1" ht="15.75" customHeight="1">
      <c r="A82" s="31" t="s">
        <v>61</v>
      </c>
      <c r="B82" s="57" t="s">
        <v>95</v>
      </c>
      <c r="C82" s="57"/>
      <c r="D82" s="57"/>
      <c r="E82" s="81"/>
      <c r="F82" s="58"/>
      <c r="G82" s="58"/>
      <c r="H82" s="59"/>
      <c r="I82" s="59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76">
        <v>2</v>
      </c>
      <c r="C83" s="64">
        <v>2</v>
      </c>
      <c r="D83" s="63">
        <v>2</v>
      </c>
      <c r="E83" s="41">
        <f t="shared" ref="E83:F86" si="13">IFERROR((C83-B83)*100/B83,"Div by 0")</f>
        <v>0</v>
      </c>
      <c r="F83" s="41">
        <f t="shared" si="13"/>
        <v>0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Yes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77">
        <v>0</v>
      </c>
      <c r="C84" s="53">
        <v>0</v>
      </c>
      <c r="D84" s="52">
        <v>0</v>
      </c>
      <c r="E84" s="41" t="str">
        <f t="shared" si="13"/>
        <v>Div by 0</v>
      </c>
      <c r="F84" s="41" t="str">
        <f t="shared" si="13"/>
        <v>Div by 0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N/A</v>
      </c>
      <c r="I84" s="42" t="str">
        <f t="shared" si="14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77">
        <v>100</v>
      </c>
      <c r="C85" s="53">
        <v>100</v>
      </c>
      <c r="D85" s="52">
        <v>100</v>
      </c>
      <c r="E85" s="41">
        <f t="shared" si="13"/>
        <v>0</v>
      </c>
      <c r="F85" s="41">
        <f t="shared" si="13"/>
        <v>0</v>
      </c>
      <c r="G85" s="42" t="s">
        <v>119</v>
      </c>
      <c r="H85" s="42" t="str">
        <f t="shared" si="15"/>
        <v>Yes</v>
      </c>
      <c r="I85" s="42" t="str">
        <f t="shared" si="14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77">
        <v>0</v>
      </c>
      <c r="C86" s="53">
        <v>0</v>
      </c>
      <c r="D86" s="52">
        <v>0</v>
      </c>
      <c r="E86" s="41" t="str">
        <f t="shared" si="13"/>
        <v>Div by 0</v>
      </c>
      <c r="F86" s="41" t="str">
        <f t="shared" si="13"/>
        <v>Div by 0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83" t="s">
        <v>95</v>
      </c>
      <c r="C87" s="57"/>
      <c r="D87" s="57"/>
      <c r="E87" s="32"/>
      <c r="F87" s="85"/>
      <c r="G87" s="58"/>
      <c r="H87" s="59"/>
      <c r="I87" s="59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76">
        <v>695</v>
      </c>
      <c r="C88" s="64">
        <v>700</v>
      </c>
      <c r="D88" s="63">
        <v>706</v>
      </c>
      <c r="E88" s="41">
        <f t="shared" ref="E88:F91" si="16">IFERROR((C88-B88)*100/B88,"Div by 0")</f>
        <v>0.71942446043165464</v>
      </c>
      <c r="F88" s="41">
        <f t="shared" si="16"/>
        <v>0.8571428571428571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Yes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77">
        <v>15.539568344999999</v>
      </c>
      <c r="C89" s="53">
        <v>15.428571429</v>
      </c>
      <c r="D89" s="52">
        <v>14.164305948999999</v>
      </c>
      <c r="E89" s="41">
        <f t="shared" si="16"/>
        <v>-0.71428570945932224</v>
      </c>
      <c r="F89" s="41">
        <f t="shared" si="16"/>
        <v>-8.19431329606868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2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77">
        <v>72.949640287999998</v>
      </c>
      <c r="C90" s="53">
        <v>75.714285713999999</v>
      </c>
      <c r="D90" s="52">
        <v>76.203966006000002</v>
      </c>
      <c r="E90" s="41">
        <f t="shared" si="16"/>
        <v>3.7897999429268978</v>
      </c>
      <c r="F90" s="41">
        <f t="shared" si="16"/>
        <v>0.64674755547414231</v>
      </c>
      <c r="G90" s="42" t="s">
        <v>119</v>
      </c>
      <c r="H90" s="42" t="str">
        <f t="shared" si="18"/>
        <v>Yes</v>
      </c>
      <c r="I90" s="42" t="str">
        <f t="shared" si="17"/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8">
        <v>11.510791366999999</v>
      </c>
      <c r="C91" s="53">
        <v>8.8571428570999995</v>
      </c>
      <c r="D91" s="52">
        <v>9.6317280452999992</v>
      </c>
      <c r="E91" s="41">
        <f t="shared" si="16"/>
        <v>-23.05357142956894</v>
      </c>
      <c r="F91" s="41">
        <f t="shared" si="16"/>
        <v>8.7453166410100547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88"/>
      <c r="C92" s="88"/>
      <c r="D92" s="88"/>
      <c r="E92" s="89"/>
      <c r="F92" s="89"/>
      <c r="G92" s="71"/>
      <c r="H92" s="71"/>
      <c r="I92" s="71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4" customWidth="1"/>
    <col min="5" max="6" width="11.28515625" style="75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3"/>
      <c r="I4" s="73"/>
      <c r="AA4" s="5"/>
      <c r="AB4" s="5"/>
      <c r="AC4" s="5"/>
      <c r="AD4" s="5"/>
      <c r="AE4" s="5"/>
      <c r="AF4" s="5"/>
      <c r="AG4" s="5"/>
    </row>
    <row r="5" spans="1:35" s="30" customFormat="1" ht="78.7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76">
        <v>3903</v>
      </c>
      <c r="C7" s="64">
        <v>3490</v>
      </c>
      <c r="D7" s="63">
        <v>3638</v>
      </c>
      <c r="E7" s="41">
        <f t="shared" ref="E7:F22" si="0">IFERROR((C7-B7)*100/B7,"Div by 0")</f>
        <v>-10.581603894440175</v>
      </c>
      <c r="F7" s="41">
        <f t="shared" si="0"/>
        <v>4.240687679083095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Yes</v>
      </c>
      <c r="I7" s="42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77">
        <v>0</v>
      </c>
      <c r="C8" s="53">
        <v>0</v>
      </c>
      <c r="D8" s="52">
        <v>0</v>
      </c>
      <c r="E8" s="41" t="str">
        <f t="shared" si="0"/>
        <v>Div by 0</v>
      </c>
      <c r="F8" s="41" t="str">
        <f t="shared" si="0"/>
        <v>Div by 0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77">
        <v>100</v>
      </c>
      <c r="C9" s="53">
        <v>100</v>
      </c>
      <c r="D9" s="52">
        <v>100</v>
      </c>
      <c r="E9" s="41">
        <f t="shared" si="0"/>
        <v>0</v>
      </c>
      <c r="F9" s="41">
        <f t="shared" si="0"/>
        <v>0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77">
        <v>0</v>
      </c>
      <c r="C10" s="53">
        <v>0</v>
      </c>
      <c r="D10" s="52">
        <v>0</v>
      </c>
      <c r="E10" s="41" t="str">
        <f t="shared" si="0"/>
        <v>Div by 0</v>
      </c>
      <c r="F10" s="41" t="str">
        <f t="shared" si="0"/>
        <v>Div by 0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77">
        <v>5.1242633900000001E-2</v>
      </c>
      <c r="C11" s="53">
        <v>0.1432664756</v>
      </c>
      <c r="D11" s="52">
        <v>0.192413414</v>
      </c>
      <c r="E11" s="41">
        <f t="shared" si="0"/>
        <v>179.58452697725204</v>
      </c>
      <c r="F11" s="41">
        <f t="shared" si="0"/>
        <v>34.304563013903028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77">
        <v>0</v>
      </c>
      <c r="C12" s="53">
        <v>0</v>
      </c>
      <c r="D12" s="52">
        <v>0</v>
      </c>
      <c r="E12" s="41" t="str">
        <f t="shared" si="0"/>
        <v>Div by 0</v>
      </c>
      <c r="F12" s="41" t="str">
        <f t="shared" si="0"/>
        <v>Div by 0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77">
        <v>74.609274916999993</v>
      </c>
      <c r="C13" s="53">
        <v>86.131805158000006</v>
      </c>
      <c r="D13" s="52">
        <v>84.057174271999997</v>
      </c>
      <c r="E13" s="41">
        <f t="shared" si="0"/>
        <v>15.443830882713167</v>
      </c>
      <c r="F13" s="41">
        <f t="shared" si="0"/>
        <v>-2.4086699241869014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78">
        <v>73.200102485000002</v>
      </c>
      <c r="C14" s="53">
        <v>84.297994269</v>
      </c>
      <c r="D14" s="52">
        <v>82.600329852000002</v>
      </c>
      <c r="E14" s="41">
        <f t="shared" si="0"/>
        <v>15.161033123244811</v>
      </c>
      <c r="F14" s="41">
        <f t="shared" si="0"/>
        <v>-2.0138847095016859</v>
      </c>
      <c r="G14" s="42" t="s">
        <v>119</v>
      </c>
      <c r="H14" s="42" t="str">
        <f t="shared" si="1"/>
        <v>Yes</v>
      </c>
      <c r="I14" s="42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78">
        <v>73.020753267000003</v>
      </c>
      <c r="C15" s="53">
        <v>84.297994269</v>
      </c>
      <c r="D15" s="52">
        <v>82.600329852000002</v>
      </c>
      <c r="E15" s="41">
        <f t="shared" si="0"/>
        <v>15.443884782679278</v>
      </c>
      <c r="F15" s="41">
        <f t="shared" si="0"/>
        <v>-2.0138847095016859</v>
      </c>
      <c r="G15" s="42" t="s">
        <v>119</v>
      </c>
      <c r="H15" s="42" t="str">
        <f t="shared" si="1"/>
        <v>Yes</v>
      </c>
      <c r="I15" s="42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1" t="s">
        <v>107</v>
      </c>
      <c r="B16" s="79">
        <v>0</v>
      </c>
      <c r="C16" s="53">
        <v>0</v>
      </c>
      <c r="D16" s="52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4" customFormat="1" ht="15.75" customHeight="1">
      <c r="A17" s="51" t="s">
        <v>103</v>
      </c>
      <c r="B17" s="80">
        <v>224.12301384</v>
      </c>
      <c r="C17" s="53">
        <v>273.21690544000001</v>
      </c>
      <c r="D17" s="52">
        <v>282.14046179000002</v>
      </c>
      <c r="E17" s="41">
        <f t="shared" si="0"/>
        <v>21.904886409856967</v>
      </c>
      <c r="F17" s="41">
        <f t="shared" si="0"/>
        <v>3.2661069547029462</v>
      </c>
      <c r="G17" s="42" t="s">
        <v>119</v>
      </c>
      <c r="H17" s="42" t="str">
        <f t="shared" si="1"/>
        <v>Yes</v>
      </c>
      <c r="I17" s="42" t="str">
        <f t="shared" si="2"/>
        <v>Yes</v>
      </c>
    </row>
    <row r="18" spans="1:35" s="55" customFormat="1" ht="15.75" customHeight="1">
      <c r="A18" s="38" t="s">
        <v>104</v>
      </c>
      <c r="B18" s="46">
        <v>36.596104562000001</v>
      </c>
      <c r="C18" s="53">
        <v>44.705444126000003</v>
      </c>
      <c r="D18" s="52">
        <v>46.750687190999997</v>
      </c>
      <c r="E18" s="41">
        <f t="shared" si="0"/>
        <v>22.159023920869522</v>
      </c>
      <c r="F18" s="41">
        <f t="shared" si="0"/>
        <v>4.5749306487943198</v>
      </c>
      <c r="G18" s="42" t="s">
        <v>119</v>
      </c>
      <c r="H18" s="42" t="str">
        <f t="shared" si="1"/>
        <v>Yes</v>
      </c>
      <c r="I18" s="42" t="str">
        <f t="shared" si="2"/>
        <v>Yes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</row>
    <row r="19" spans="1:35" s="60" customFormat="1" ht="15.75" customHeight="1">
      <c r="A19" s="31" t="s">
        <v>9</v>
      </c>
      <c r="B19" s="57" t="s">
        <v>95</v>
      </c>
      <c r="C19" s="57"/>
      <c r="D19" s="57"/>
      <c r="E19" s="81"/>
      <c r="F19" s="58"/>
      <c r="G19" s="58"/>
      <c r="H19" s="59"/>
      <c r="I19" s="59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76">
        <v>2857</v>
      </c>
      <c r="C20" s="64">
        <v>2942</v>
      </c>
      <c r="D20" s="63">
        <v>3005</v>
      </c>
      <c r="E20" s="41">
        <f t="shared" ref="E20:F23" si="3">IFERROR((C20-B20)*100/B20,"Div by 0")</f>
        <v>2.9751487574378719</v>
      </c>
      <c r="F20" s="41">
        <f t="shared" si="0"/>
        <v>2.1414004078857918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Yes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77">
        <v>99.964998249999994</v>
      </c>
      <c r="C21" s="53">
        <v>100</v>
      </c>
      <c r="D21" s="52">
        <v>100</v>
      </c>
      <c r="E21" s="41">
        <f t="shared" si="3"/>
        <v>3.5014005514681618E-2</v>
      </c>
      <c r="F21" s="41">
        <f t="shared" si="0"/>
        <v>0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2" t="str">
        <f t="shared" si="4"/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77">
        <v>3.5001750099999999E-2</v>
      </c>
      <c r="C22" s="53">
        <v>0</v>
      </c>
      <c r="D22" s="52">
        <v>0</v>
      </c>
      <c r="E22" s="41">
        <f t="shared" si="3"/>
        <v>-100</v>
      </c>
      <c r="F22" s="41" t="str">
        <f t="shared" si="0"/>
        <v>Div by 0</v>
      </c>
      <c r="G22" s="42" t="s">
        <v>119</v>
      </c>
      <c r="H22" s="42" t="str">
        <f t="shared" si="5"/>
        <v>Yes</v>
      </c>
      <c r="I22" s="42" t="str">
        <f t="shared" si="4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77">
        <v>0</v>
      </c>
      <c r="C23" s="53">
        <v>0</v>
      </c>
      <c r="D23" s="52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60" customFormat="1" ht="15.75" customHeight="1">
      <c r="A24" s="31" t="s">
        <v>14</v>
      </c>
      <c r="B24" s="57" t="s">
        <v>95</v>
      </c>
      <c r="C24" s="57"/>
      <c r="D24" s="57"/>
      <c r="E24" s="81"/>
      <c r="F24" s="58"/>
      <c r="G24" s="58"/>
      <c r="H24" s="59"/>
      <c r="I24" s="59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76">
        <v>2850</v>
      </c>
      <c r="C25" s="64">
        <v>2942</v>
      </c>
      <c r="D25" s="63">
        <v>3005</v>
      </c>
      <c r="E25" s="41">
        <f t="shared" ref="E25:F45" si="6">IFERROR((C25-B25)*100/B25,"Div by 0")</f>
        <v>3.2280701754385963</v>
      </c>
      <c r="F25" s="41">
        <f t="shared" si="6"/>
        <v>2.1414004078857918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Yes</v>
      </c>
      <c r="I25" s="42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77">
        <v>99.964912280999997</v>
      </c>
      <c r="C26" s="53">
        <v>100</v>
      </c>
      <c r="D26" s="52">
        <v>100</v>
      </c>
      <c r="E26" s="41">
        <f t="shared" si="6"/>
        <v>3.5100034801583489E-2</v>
      </c>
      <c r="F26" s="41">
        <f t="shared" si="6"/>
        <v>0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77">
        <v>0</v>
      </c>
      <c r="C27" s="53">
        <v>0</v>
      </c>
      <c r="D27" s="52">
        <v>0</v>
      </c>
      <c r="E27" s="41" t="str">
        <f t="shared" si="6"/>
        <v>Div by 0</v>
      </c>
      <c r="F27" s="41" t="str">
        <f t="shared" si="6"/>
        <v>Div by 0</v>
      </c>
      <c r="G27" s="42" t="s">
        <v>119</v>
      </c>
      <c r="H27" s="42" t="str">
        <f t="shared" si="7"/>
        <v>N/A</v>
      </c>
      <c r="I27" s="42" t="str">
        <f t="shared" si="8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82">
        <v>3.50877193E-2</v>
      </c>
      <c r="C28" s="53">
        <v>0</v>
      </c>
      <c r="D28" s="52">
        <v>0</v>
      </c>
      <c r="E28" s="41">
        <f t="shared" si="6"/>
        <v>-100</v>
      </c>
      <c r="F28" s="41" t="str">
        <f t="shared" si="6"/>
        <v>Div by 0</v>
      </c>
      <c r="G28" s="42" t="s">
        <v>119</v>
      </c>
      <c r="H28" s="42" t="str">
        <f t="shared" si="7"/>
        <v>Yes</v>
      </c>
      <c r="I28" s="42" t="str">
        <f t="shared" si="8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77">
        <v>34.877192981999997</v>
      </c>
      <c r="C29" s="53">
        <v>35.791978245999999</v>
      </c>
      <c r="D29" s="52">
        <v>35.773710483000002</v>
      </c>
      <c r="E29" s="41">
        <f t="shared" si="6"/>
        <v>2.6228752539578517</v>
      </c>
      <c r="F29" s="41">
        <f t="shared" si="6"/>
        <v>-5.1038707261280722E-2</v>
      </c>
      <c r="G29" s="42" t="s">
        <v>119</v>
      </c>
      <c r="H29" s="42" t="str">
        <f t="shared" si="7"/>
        <v>Yes</v>
      </c>
      <c r="I29" s="42" t="str">
        <f t="shared" si="8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77">
        <v>98.421052631999999</v>
      </c>
      <c r="C30" s="53">
        <v>98.844323588999998</v>
      </c>
      <c r="D30" s="52">
        <v>98.968386022999994</v>
      </c>
      <c r="E30" s="41">
        <f t="shared" si="6"/>
        <v>0.43006140015858768</v>
      </c>
      <c r="F30" s="41">
        <f t="shared" si="6"/>
        <v>0.12551295764423828</v>
      </c>
      <c r="G30" s="42" t="s">
        <v>119</v>
      </c>
      <c r="H30" s="42" t="str">
        <f t="shared" si="7"/>
        <v>Yes</v>
      </c>
      <c r="I30" s="42" t="str">
        <f t="shared" si="8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77">
        <v>78.947368420999993</v>
      </c>
      <c r="C31" s="53">
        <v>79.639700884000007</v>
      </c>
      <c r="D31" s="52">
        <v>79.667221298000001</v>
      </c>
      <c r="E31" s="41">
        <f t="shared" si="6"/>
        <v>0.87695445313393561</v>
      </c>
      <c r="F31" s="41">
        <f t="shared" si="6"/>
        <v>3.4556149375899098E-2</v>
      </c>
      <c r="G31" s="42" t="s">
        <v>119</v>
      </c>
      <c r="H31" s="42" t="str">
        <f t="shared" si="7"/>
        <v>Yes</v>
      </c>
      <c r="I31" s="42" t="str">
        <f t="shared" si="8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77">
        <v>98.421052631999999</v>
      </c>
      <c r="C32" s="53">
        <v>98.844323588999998</v>
      </c>
      <c r="D32" s="52">
        <v>98.968386022999994</v>
      </c>
      <c r="E32" s="41">
        <f t="shared" si="6"/>
        <v>0.43006140015858768</v>
      </c>
      <c r="F32" s="41">
        <f t="shared" si="6"/>
        <v>0.12551295764423828</v>
      </c>
      <c r="G32" s="42" t="s">
        <v>119</v>
      </c>
      <c r="H32" s="42" t="str">
        <f t="shared" si="7"/>
        <v>Yes</v>
      </c>
      <c r="I32" s="42" t="str">
        <f t="shared" si="8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77">
        <v>1.5438596491000001</v>
      </c>
      <c r="C33" s="53">
        <v>1.6655336506</v>
      </c>
      <c r="D33" s="52">
        <v>1.5640599002</v>
      </c>
      <c r="E33" s="41">
        <f t="shared" si="6"/>
        <v>7.881156915457332</v>
      </c>
      <c r="F33" s="41">
        <f t="shared" si="6"/>
        <v>-6.092566809649548</v>
      </c>
      <c r="G33" s="42" t="s">
        <v>119</v>
      </c>
      <c r="H33" s="42" t="str">
        <f t="shared" si="7"/>
        <v>Yes</v>
      </c>
      <c r="I33" s="42" t="str">
        <f t="shared" si="8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77">
        <v>61.578947368000001</v>
      </c>
      <c r="C34" s="53">
        <v>61.080897348999997</v>
      </c>
      <c r="D34" s="52">
        <v>60.299500832</v>
      </c>
      <c r="E34" s="41">
        <f t="shared" si="6"/>
        <v>-0.80879917615938346</v>
      </c>
      <c r="F34" s="41">
        <f t="shared" si="6"/>
        <v>-1.2792813316662748</v>
      </c>
      <c r="G34" s="42" t="s">
        <v>119</v>
      </c>
      <c r="H34" s="42" t="str">
        <f t="shared" si="7"/>
        <v>Yes</v>
      </c>
      <c r="I34" s="42" t="str">
        <f t="shared" si="8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77">
        <v>36.842105263000001</v>
      </c>
      <c r="C35" s="53">
        <v>37.763426240999998</v>
      </c>
      <c r="D35" s="52">
        <v>38.668885191000001</v>
      </c>
      <c r="E35" s="41">
        <f t="shared" si="6"/>
        <v>2.5007283688678523</v>
      </c>
      <c r="F35" s="41">
        <f t="shared" si="6"/>
        <v>2.3977139791858737</v>
      </c>
      <c r="G35" s="42" t="s">
        <v>119</v>
      </c>
      <c r="H35" s="42" t="str">
        <f t="shared" si="7"/>
        <v>Yes</v>
      </c>
      <c r="I35" s="42" t="str">
        <f t="shared" si="8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77">
        <v>95.824561403999994</v>
      </c>
      <c r="C36" s="53">
        <v>96.091094494000004</v>
      </c>
      <c r="D36" s="52">
        <v>95.973377704000001</v>
      </c>
      <c r="E36" s="41">
        <f t="shared" si="6"/>
        <v>0.27814694489056557</v>
      </c>
      <c r="F36" s="41">
        <f t="shared" si="6"/>
        <v>-0.12250541074579312</v>
      </c>
      <c r="G36" s="42" t="s">
        <v>119</v>
      </c>
      <c r="H36" s="42" t="str">
        <f t="shared" si="7"/>
        <v>Yes</v>
      </c>
      <c r="I36" s="42" t="str">
        <f t="shared" si="8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77">
        <v>1.5789473683999999</v>
      </c>
      <c r="C37" s="53">
        <v>0.7817811013</v>
      </c>
      <c r="D37" s="52">
        <v>0.83194675539999996</v>
      </c>
      <c r="E37" s="41">
        <f t="shared" si="6"/>
        <v>-50.4871969170065</v>
      </c>
      <c r="F37" s="41">
        <f t="shared" si="6"/>
        <v>6.4168414939400575</v>
      </c>
      <c r="G37" s="42" t="s">
        <v>119</v>
      </c>
      <c r="H37" s="42" t="str">
        <f t="shared" si="7"/>
        <v>Yes</v>
      </c>
      <c r="I37" s="42" t="str">
        <f t="shared" si="8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77">
        <v>100</v>
      </c>
      <c r="C38" s="53">
        <v>99.626104690999995</v>
      </c>
      <c r="D38" s="52">
        <v>99.800332779000001</v>
      </c>
      <c r="E38" s="41">
        <f t="shared" si="6"/>
        <v>-0.37389530900000523</v>
      </c>
      <c r="F38" s="41">
        <f t="shared" si="6"/>
        <v>0.17488196345766197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77">
        <v>100</v>
      </c>
      <c r="C39" s="53">
        <v>99.626104690999995</v>
      </c>
      <c r="D39" s="52">
        <v>99.800332779000001</v>
      </c>
      <c r="E39" s="41">
        <f t="shared" si="6"/>
        <v>-0.37389530900000523</v>
      </c>
      <c r="F39" s="41">
        <f t="shared" si="6"/>
        <v>0.17488196345766197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77">
        <v>100</v>
      </c>
      <c r="C40" s="53">
        <v>99.626104690999995</v>
      </c>
      <c r="D40" s="52">
        <v>99.800332779000001</v>
      </c>
      <c r="E40" s="41">
        <f t="shared" si="6"/>
        <v>-0.37389530900000523</v>
      </c>
      <c r="F40" s="41">
        <f t="shared" si="6"/>
        <v>0.17488196345766197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77">
        <v>79.929824561000004</v>
      </c>
      <c r="C41" s="53">
        <v>77.022433719000006</v>
      </c>
      <c r="D41" s="52">
        <v>77.138103161000004</v>
      </c>
      <c r="E41" s="41">
        <f t="shared" si="6"/>
        <v>-3.637429279956903</v>
      </c>
      <c r="F41" s="41">
        <f t="shared" si="6"/>
        <v>0.15017630113064637</v>
      </c>
      <c r="G41" s="42" t="s">
        <v>119</v>
      </c>
      <c r="H41" s="42" t="str">
        <f t="shared" si="7"/>
        <v>Yes</v>
      </c>
      <c r="I41" s="42" t="str">
        <f t="shared" si="8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77">
        <v>100</v>
      </c>
      <c r="C42" s="53">
        <v>99.626104690999995</v>
      </c>
      <c r="D42" s="52">
        <v>99.800332779000001</v>
      </c>
      <c r="E42" s="41">
        <f t="shared" si="6"/>
        <v>-0.37389530900000523</v>
      </c>
      <c r="F42" s="41">
        <f t="shared" si="6"/>
        <v>0.17488196345766197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77">
        <v>98.491228070000005</v>
      </c>
      <c r="C43" s="53">
        <v>98.334466348999996</v>
      </c>
      <c r="D43" s="52">
        <v>98.702163061999997</v>
      </c>
      <c r="E43" s="41">
        <f t="shared" si="6"/>
        <v>-0.15916312962266568</v>
      </c>
      <c r="F43" s="41">
        <f t="shared" si="6"/>
        <v>0.37392455224702614</v>
      </c>
      <c r="G43" s="42" t="s">
        <v>119</v>
      </c>
      <c r="H43" s="42" t="str">
        <f t="shared" si="7"/>
        <v>Yes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77">
        <v>98.421052631999999</v>
      </c>
      <c r="C44" s="53">
        <v>98.844323588999998</v>
      </c>
      <c r="D44" s="52">
        <v>98.968386022999994</v>
      </c>
      <c r="E44" s="41">
        <f t="shared" si="6"/>
        <v>0.43006140015858768</v>
      </c>
      <c r="F44" s="41">
        <f t="shared" si="6"/>
        <v>0.12551295764423828</v>
      </c>
      <c r="G44" s="42" t="s">
        <v>119</v>
      </c>
      <c r="H44" s="42" t="str">
        <f t="shared" si="7"/>
        <v>Yes</v>
      </c>
      <c r="I44" s="42" t="str">
        <f t="shared" si="8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77">
        <v>1.5789473683999999</v>
      </c>
      <c r="C45" s="53">
        <v>0.7817811013</v>
      </c>
      <c r="D45" s="52">
        <v>0.83194675539999996</v>
      </c>
      <c r="E45" s="41">
        <f t="shared" si="6"/>
        <v>-50.4871969170065</v>
      </c>
      <c r="F45" s="41">
        <f t="shared" si="6"/>
        <v>6.4168414939400575</v>
      </c>
      <c r="G45" s="42" t="s">
        <v>119</v>
      </c>
      <c r="H45" s="42" t="str">
        <f t="shared" si="7"/>
        <v>Yes</v>
      </c>
      <c r="I45" s="42" t="str">
        <f t="shared" si="8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33" t="s">
        <v>95</v>
      </c>
      <c r="C46" s="57"/>
      <c r="D46" s="57"/>
      <c r="E46" s="83"/>
      <c r="F46" s="84"/>
      <c r="G46" s="58"/>
      <c r="H46" s="59"/>
      <c r="I46" s="59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1" t="s">
        <v>108</v>
      </c>
      <c r="B47" s="76">
        <v>0</v>
      </c>
      <c r="C47" s="64">
        <v>0</v>
      </c>
      <c r="D47" s="63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83" t="s">
        <v>95</v>
      </c>
      <c r="C48" s="57"/>
      <c r="D48" s="57"/>
      <c r="E48" s="32"/>
      <c r="F48" s="85"/>
      <c r="G48" s="58"/>
      <c r="H48" s="59"/>
      <c r="I48" s="59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76">
        <v>2812</v>
      </c>
      <c r="C49" s="64">
        <v>2893</v>
      </c>
      <c r="D49" s="63">
        <v>2966</v>
      </c>
      <c r="E49" s="41">
        <f t="shared" ref="E49:F81" si="10">IFERROR((C49-B49)*100/B49,"Div by 0")</f>
        <v>2.880512091038407</v>
      </c>
      <c r="F49" s="41">
        <f t="shared" si="10"/>
        <v>2.5233321811268579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Yes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77">
        <v>98.364153626999993</v>
      </c>
      <c r="C50" s="53">
        <v>99.377808502999997</v>
      </c>
      <c r="D50" s="52">
        <v>99.190829399999998</v>
      </c>
      <c r="E50" s="41">
        <f t="shared" si="10"/>
        <v>1.0305124769779603</v>
      </c>
      <c r="F50" s="41">
        <f t="shared" si="10"/>
        <v>-0.18814975477584039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2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77">
        <v>65.896159316999999</v>
      </c>
      <c r="C51" s="86">
        <v>65.226408571999997</v>
      </c>
      <c r="D51" s="87">
        <v>65.576534053000003</v>
      </c>
      <c r="E51" s="41">
        <f t="shared" si="10"/>
        <v>-1.0163729600356517</v>
      </c>
      <c r="F51" s="41">
        <f t="shared" si="10"/>
        <v>0.53678485243215746</v>
      </c>
      <c r="G51" s="42" t="s">
        <v>119</v>
      </c>
      <c r="H51" s="42" t="str">
        <f t="shared" si="12"/>
        <v>Yes</v>
      </c>
      <c r="I51" s="42" t="str">
        <f t="shared" si="11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77">
        <v>0.1422475107</v>
      </c>
      <c r="C52" s="53">
        <v>6.9132388500000003E-2</v>
      </c>
      <c r="D52" s="52">
        <v>0.101146325</v>
      </c>
      <c r="E52" s="41">
        <f t="shared" si="10"/>
        <v>-51.399930895240608</v>
      </c>
      <c r="F52" s="41">
        <f t="shared" si="10"/>
        <v>46.308159163342069</v>
      </c>
      <c r="G52" s="42" t="s">
        <v>119</v>
      </c>
      <c r="H52" s="42" t="str">
        <f t="shared" si="12"/>
        <v>Yes</v>
      </c>
      <c r="I52" s="42" t="str">
        <f t="shared" si="11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77">
        <v>3.5561877700000001E-2</v>
      </c>
      <c r="C53" s="53">
        <v>0</v>
      </c>
      <c r="D53" s="52">
        <v>0</v>
      </c>
      <c r="E53" s="41">
        <f t="shared" si="10"/>
        <v>-100</v>
      </c>
      <c r="F53" s="41" t="str">
        <f t="shared" si="10"/>
        <v>Div by 0</v>
      </c>
      <c r="G53" s="42" t="s">
        <v>119</v>
      </c>
      <c r="H53" s="42" t="str">
        <f t="shared" si="12"/>
        <v>Yes</v>
      </c>
      <c r="I53" s="42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77">
        <v>3.6273115219999998</v>
      </c>
      <c r="C54" s="53">
        <v>2.9726927065000002</v>
      </c>
      <c r="D54" s="52">
        <v>2.0566419420000002</v>
      </c>
      <c r="E54" s="41">
        <f t="shared" si="10"/>
        <v>-18.046942247162189</v>
      </c>
      <c r="F54" s="41">
        <f t="shared" si="10"/>
        <v>-30.815521647999169</v>
      </c>
      <c r="G54" s="42" t="s">
        <v>119</v>
      </c>
      <c r="H54" s="42" t="str">
        <f t="shared" si="12"/>
        <v>Yes</v>
      </c>
      <c r="I54" s="42" t="str">
        <f t="shared" si="11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77">
        <v>0</v>
      </c>
      <c r="C55" s="53">
        <v>0</v>
      </c>
      <c r="D55" s="52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2" t="str">
        <f t="shared" si="12"/>
        <v>N/A</v>
      </c>
      <c r="I55" s="42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77">
        <v>3.5561877700000001E-2</v>
      </c>
      <c r="C56" s="53">
        <v>3.4566194299999999E-2</v>
      </c>
      <c r="D56" s="52">
        <v>3.3715441700000001E-2</v>
      </c>
      <c r="E56" s="41">
        <f t="shared" si="10"/>
        <v>-2.7998617182129348</v>
      </c>
      <c r="F56" s="41">
        <f t="shared" si="10"/>
        <v>-2.4612272690951036</v>
      </c>
      <c r="G56" s="42" t="s">
        <v>119</v>
      </c>
      <c r="H56" s="42" t="str">
        <f t="shared" si="12"/>
        <v>Yes</v>
      </c>
      <c r="I56" s="42" t="str">
        <f t="shared" si="11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77">
        <v>3.1650071124000001</v>
      </c>
      <c r="C57" s="53">
        <v>3.7331489803000002</v>
      </c>
      <c r="D57" s="52">
        <v>3.8098449090000002</v>
      </c>
      <c r="E57" s="41">
        <f t="shared" si="10"/>
        <v>17.950729578903932</v>
      </c>
      <c r="F57" s="41">
        <f t="shared" si="10"/>
        <v>2.0544566826753483</v>
      </c>
      <c r="G57" s="42" t="s">
        <v>119</v>
      </c>
      <c r="H57" s="42" t="str">
        <f t="shared" si="12"/>
        <v>Yes</v>
      </c>
      <c r="I57" s="42" t="str">
        <f t="shared" si="11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77">
        <v>0.213371266</v>
      </c>
      <c r="C58" s="53">
        <v>6.9132388500000003E-2</v>
      </c>
      <c r="D58" s="52">
        <v>6.7430883299999994E-2</v>
      </c>
      <c r="E58" s="41">
        <f t="shared" si="10"/>
        <v>-67.599953922568005</v>
      </c>
      <c r="F58" s="41">
        <f t="shared" si="10"/>
        <v>-2.4612272726552886</v>
      </c>
      <c r="G58" s="42" t="s">
        <v>119</v>
      </c>
      <c r="H58" s="42" t="str">
        <f t="shared" si="12"/>
        <v>Yes</v>
      </c>
      <c r="I58" s="42" t="str">
        <f t="shared" si="11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77">
        <v>0</v>
      </c>
      <c r="C59" s="53">
        <v>0</v>
      </c>
      <c r="D59" s="52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2" t="str">
        <f t="shared" si="12"/>
        <v>N/A</v>
      </c>
      <c r="I59" s="42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77">
        <v>1.7780938834</v>
      </c>
      <c r="C60" s="53">
        <v>2.5924645697000002</v>
      </c>
      <c r="D60" s="52">
        <v>2.5623735670999999</v>
      </c>
      <c r="E60" s="41">
        <f t="shared" si="10"/>
        <v>45.800207396405483</v>
      </c>
      <c r="F60" s="41">
        <f t="shared" si="10"/>
        <v>-1.1607102736020201</v>
      </c>
      <c r="G60" s="42" t="s">
        <v>119</v>
      </c>
      <c r="H60" s="42" t="str">
        <f t="shared" si="12"/>
        <v>Yes</v>
      </c>
      <c r="I60" s="42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77">
        <v>0</v>
      </c>
      <c r="C61" s="53">
        <v>0</v>
      </c>
      <c r="D61" s="52">
        <v>0</v>
      </c>
      <c r="E61" s="41" t="str">
        <f t="shared" si="10"/>
        <v>Div by 0</v>
      </c>
      <c r="F61" s="41" t="str">
        <f t="shared" si="10"/>
        <v>Div by 0</v>
      </c>
      <c r="G61" s="42" t="s">
        <v>119</v>
      </c>
      <c r="H61" s="42" t="str">
        <f t="shared" si="12"/>
        <v>N/A</v>
      </c>
      <c r="I61" s="42" t="str">
        <f t="shared" si="11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77">
        <v>21.408250356</v>
      </c>
      <c r="C62" s="53">
        <v>23.055651572999999</v>
      </c>
      <c r="D62" s="52">
        <v>23.196223871000001</v>
      </c>
      <c r="E62" s="41">
        <f t="shared" si="10"/>
        <v>7.695169804188545</v>
      </c>
      <c r="F62" s="41">
        <f t="shared" si="10"/>
        <v>0.60970863284828392</v>
      </c>
      <c r="G62" s="42" t="s">
        <v>119</v>
      </c>
      <c r="H62" s="42" t="str">
        <f t="shared" si="12"/>
        <v>Yes</v>
      </c>
      <c r="I62" s="42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77">
        <v>1.1735419629999999</v>
      </c>
      <c r="C63" s="53">
        <v>1.2789491877000001</v>
      </c>
      <c r="D63" s="52">
        <v>1.1800404584999999</v>
      </c>
      <c r="E63" s="41">
        <f t="shared" si="10"/>
        <v>8.9819732078894745</v>
      </c>
      <c r="F63" s="41">
        <f t="shared" si="10"/>
        <v>-7.7335933398474408</v>
      </c>
      <c r="G63" s="42" t="s">
        <v>119</v>
      </c>
      <c r="H63" s="42" t="str">
        <f t="shared" si="12"/>
        <v>Yes</v>
      </c>
      <c r="I63" s="42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77">
        <v>3.5561877700000001E-2</v>
      </c>
      <c r="C64" s="53">
        <v>0.10369858279999999</v>
      </c>
      <c r="D64" s="52">
        <v>0.101146325</v>
      </c>
      <c r="E64" s="41">
        <f t="shared" si="10"/>
        <v>191.60041456416121</v>
      </c>
      <c r="F64" s="41">
        <f t="shared" si="10"/>
        <v>-2.4612272714685539</v>
      </c>
      <c r="G64" s="42" t="s">
        <v>119</v>
      </c>
      <c r="H64" s="42" t="str">
        <f t="shared" si="12"/>
        <v>Yes</v>
      </c>
      <c r="I64" s="42" t="str">
        <f t="shared" si="11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77">
        <v>3.5561877700000001E-2</v>
      </c>
      <c r="C65" s="53">
        <v>0</v>
      </c>
      <c r="D65" s="52">
        <v>0</v>
      </c>
      <c r="E65" s="41">
        <f t="shared" si="10"/>
        <v>-100</v>
      </c>
      <c r="F65" s="41" t="str">
        <f t="shared" si="10"/>
        <v>Div by 0</v>
      </c>
      <c r="G65" s="42" t="s">
        <v>119</v>
      </c>
      <c r="H65" s="42" t="str">
        <f t="shared" si="12"/>
        <v>Yes</v>
      </c>
      <c r="I65" s="42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77">
        <v>0.1422475107</v>
      </c>
      <c r="C66" s="53">
        <v>0.2419633598</v>
      </c>
      <c r="D66" s="52">
        <v>0.50573162510000003</v>
      </c>
      <c r="E66" s="41">
        <f t="shared" si="10"/>
        <v>70.100241901807848</v>
      </c>
      <c r="F66" s="41">
        <f t="shared" si="10"/>
        <v>109.01165594576936</v>
      </c>
      <c r="G66" s="42" t="s">
        <v>119</v>
      </c>
      <c r="H66" s="42" t="str">
        <f t="shared" si="12"/>
        <v>Yes</v>
      </c>
      <c r="I66" s="42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77">
        <v>0</v>
      </c>
      <c r="C67" s="53">
        <v>0</v>
      </c>
      <c r="D67" s="52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2" t="str">
        <f t="shared" si="12"/>
        <v>N/A</v>
      </c>
      <c r="I67" s="42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77">
        <v>0.67567567569999998</v>
      </c>
      <c r="C68" s="53">
        <v>0</v>
      </c>
      <c r="D68" s="52">
        <v>0</v>
      </c>
      <c r="E68" s="41">
        <f t="shared" si="10"/>
        <v>-100</v>
      </c>
      <c r="F68" s="41" t="str">
        <f t="shared" si="10"/>
        <v>Div by 0</v>
      </c>
      <c r="G68" s="42" t="s">
        <v>119</v>
      </c>
      <c r="H68" s="42" t="str">
        <f t="shared" si="12"/>
        <v>Yes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77">
        <v>1.6358463727000001</v>
      </c>
      <c r="C69" s="53">
        <v>0.62219149669999996</v>
      </c>
      <c r="D69" s="52">
        <v>0.80917060009999997</v>
      </c>
      <c r="E69" s="41">
        <f t="shared" si="10"/>
        <v>-61.965163288954855</v>
      </c>
      <c r="F69" s="41">
        <f t="shared" si="10"/>
        <v>30.051697008349681</v>
      </c>
      <c r="G69" s="42" t="s">
        <v>119</v>
      </c>
      <c r="H69" s="42" t="str">
        <f t="shared" si="12"/>
        <v>Yes</v>
      </c>
      <c r="I69" s="42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77">
        <v>3.5561877700000001E-2</v>
      </c>
      <c r="C70" s="53">
        <v>6.9132388500000003E-2</v>
      </c>
      <c r="D70" s="52">
        <v>6.7430883299999994E-2</v>
      </c>
      <c r="E70" s="41">
        <f t="shared" si="10"/>
        <v>94.400276282374151</v>
      </c>
      <c r="F70" s="41">
        <f t="shared" si="10"/>
        <v>-2.4612272726552886</v>
      </c>
      <c r="G70" s="42" t="s">
        <v>119</v>
      </c>
      <c r="H70" s="42" t="str">
        <f t="shared" si="12"/>
        <v>Yes</v>
      </c>
      <c r="I70" s="42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77">
        <v>0.39118065429999999</v>
      </c>
      <c r="C71" s="53">
        <v>0.13826477700000001</v>
      </c>
      <c r="D71" s="52">
        <v>0.23600809170000001</v>
      </c>
      <c r="E71" s="41">
        <f t="shared" si="10"/>
        <v>-64.65449518524413</v>
      </c>
      <c r="F71" s="41">
        <f t="shared" si="10"/>
        <v>70.692852381340757</v>
      </c>
      <c r="G71" s="42" t="s">
        <v>119</v>
      </c>
      <c r="H71" s="42" t="str">
        <f t="shared" si="12"/>
        <v>Yes</v>
      </c>
      <c r="I71" s="42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77">
        <v>3.5561877700000001E-2</v>
      </c>
      <c r="C72" s="53">
        <v>3.4566194299999999E-2</v>
      </c>
      <c r="D72" s="52">
        <v>0</v>
      </c>
      <c r="E72" s="41">
        <f t="shared" si="10"/>
        <v>-2.7998617182129348</v>
      </c>
      <c r="F72" s="41">
        <f t="shared" si="10"/>
        <v>-100</v>
      </c>
      <c r="G72" s="42" t="s">
        <v>119</v>
      </c>
      <c r="H72" s="42" t="str">
        <f t="shared" si="12"/>
        <v>Yes</v>
      </c>
      <c r="I72" s="42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77">
        <v>0.42674253200000001</v>
      </c>
      <c r="C73" s="53">
        <v>0.1728309713</v>
      </c>
      <c r="D73" s="52">
        <v>0.30343897510000001</v>
      </c>
      <c r="E73" s="41">
        <f t="shared" si="10"/>
        <v>-59.499942391493327</v>
      </c>
      <c r="F73" s="41">
        <f t="shared" si="10"/>
        <v>75.569791003078166</v>
      </c>
      <c r="G73" s="42" t="s">
        <v>119</v>
      </c>
      <c r="H73" s="42" t="str">
        <f t="shared" si="12"/>
        <v>Yes</v>
      </c>
      <c r="I73" s="42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77">
        <v>0</v>
      </c>
      <c r="C74" s="53">
        <v>0</v>
      </c>
      <c r="D74" s="52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2" t="str">
        <f t="shared" si="12"/>
        <v>N/A</v>
      </c>
      <c r="I74" s="42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77">
        <v>0</v>
      </c>
      <c r="C75" s="53">
        <v>0</v>
      </c>
      <c r="D75" s="52">
        <v>0</v>
      </c>
      <c r="E75" s="41" t="str">
        <f t="shared" si="10"/>
        <v>Div by 0</v>
      </c>
      <c r="F75" s="41" t="str">
        <f t="shared" si="10"/>
        <v>Div by 0</v>
      </c>
      <c r="G75" s="42" t="s">
        <v>119</v>
      </c>
      <c r="H75" s="42" t="str">
        <f t="shared" si="12"/>
        <v>N/A</v>
      </c>
      <c r="I75" s="42" t="str">
        <f t="shared" si="11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77">
        <v>0</v>
      </c>
      <c r="C76" s="53">
        <v>0</v>
      </c>
      <c r="D76" s="52">
        <v>0</v>
      </c>
      <c r="E76" s="41" t="str">
        <f t="shared" si="10"/>
        <v>Div by 0</v>
      </c>
      <c r="F76" s="41" t="str">
        <f t="shared" si="10"/>
        <v>Div by 0</v>
      </c>
      <c r="G76" s="42" t="s">
        <v>119</v>
      </c>
      <c r="H76" s="42" t="str">
        <f t="shared" si="12"/>
        <v>N/A</v>
      </c>
      <c r="I76" s="42" t="str">
        <f t="shared" si="11"/>
        <v>N/A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77">
        <v>0</v>
      </c>
      <c r="C77" s="53">
        <v>0</v>
      </c>
      <c r="D77" s="52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2" t="str">
        <f t="shared" si="12"/>
        <v>N/A</v>
      </c>
      <c r="I77" s="42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77">
        <v>0</v>
      </c>
      <c r="C78" s="53">
        <v>0</v>
      </c>
      <c r="D78" s="52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77">
        <v>0.71123755330000005</v>
      </c>
      <c r="C79" s="53">
        <v>0.20739716559999999</v>
      </c>
      <c r="D79" s="52">
        <v>0.16857720840000001</v>
      </c>
      <c r="E79" s="41">
        <f t="shared" si="10"/>
        <v>-70.839958514884572</v>
      </c>
      <c r="F79" s="41">
        <f t="shared" si="10"/>
        <v>-18.717689360746007</v>
      </c>
      <c r="G79" s="42" t="s">
        <v>119</v>
      </c>
      <c r="H79" s="42" t="str">
        <f t="shared" si="12"/>
        <v>Yes</v>
      </c>
      <c r="I79" s="42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77">
        <v>3.5561877700000001E-2</v>
      </c>
      <c r="C80" s="53">
        <v>0</v>
      </c>
      <c r="D80" s="52">
        <v>3.3715441700000001E-2</v>
      </c>
      <c r="E80" s="41">
        <f t="shared" si="10"/>
        <v>-100</v>
      </c>
      <c r="F80" s="41" t="str">
        <f t="shared" si="10"/>
        <v>Div by 0</v>
      </c>
      <c r="G80" s="42" t="s">
        <v>119</v>
      </c>
      <c r="H80" s="42" t="str">
        <f t="shared" si="12"/>
        <v>Yes</v>
      </c>
      <c r="I80" s="42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77">
        <v>0</v>
      </c>
      <c r="C81" s="53">
        <v>0</v>
      </c>
      <c r="D81" s="52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60" customFormat="1" ht="15.75" customHeight="1">
      <c r="A82" s="31" t="s">
        <v>61</v>
      </c>
      <c r="B82" s="57" t="s">
        <v>95</v>
      </c>
      <c r="C82" s="57"/>
      <c r="D82" s="57"/>
      <c r="E82" s="81"/>
      <c r="F82" s="58"/>
      <c r="G82" s="58"/>
      <c r="H82" s="59"/>
      <c r="I82" s="59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76">
        <v>2805</v>
      </c>
      <c r="C83" s="64">
        <v>2908</v>
      </c>
      <c r="D83" s="63">
        <v>2974</v>
      </c>
      <c r="E83" s="41">
        <f t="shared" ref="E83:F86" si="13">IFERROR((C83-B83)*100/B83,"Div by 0")</f>
        <v>3.6720142602495542</v>
      </c>
      <c r="F83" s="41">
        <f t="shared" si="13"/>
        <v>2.2696011004126548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Yes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77">
        <v>12.905525847</v>
      </c>
      <c r="C84" s="53">
        <v>13.858321870999999</v>
      </c>
      <c r="D84" s="52">
        <v>13.954270342999999</v>
      </c>
      <c r="E84" s="41">
        <f t="shared" si="13"/>
        <v>7.382853169221967</v>
      </c>
      <c r="F84" s="41">
        <f t="shared" si="13"/>
        <v>0.69235274583124096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2" t="str">
        <f t="shared" si="14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77">
        <v>75.151515152000002</v>
      </c>
      <c r="C85" s="53">
        <v>79.607977992000002</v>
      </c>
      <c r="D85" s="52">
        <v>79.959650303000004</v>
      </c>
      <c r="E85" s="41">
        <f t="shared" si="13"/>
        <v>5.9299707144778715</v>
      </c>
      <c r="F85" s="41">
        <f t="shared" si="13"/>
        <v>0.44175511031738796</v>
      </c>
      <c r="G85" s="42" t="s">
        <v>119</v>
      </c>
      <c r="H85" s="42" t="str">
        <f t="shared" si="15"/>
        <v>Yes</v>
      </c>
      <c r="I85" s="42" t="str">
        <f t="shared" si="14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77">
        <v>11.942959002</v>
      </c>
      <c r="C86" s="53">
        <v>6.5337001376000003</v>
      </c>
      <c r="D86" s="52">
        <v>6.0860793543999998</v>
      </c>
      <c r="E86" s="41">
        <f t="shared" si="13"/>
        <v>-45.292451087658854</v>
      </c>
      <c r="F86" s="41">
        <f t="shared" si="13"/>
        <v>-6.850953881768187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83" t="s">
        <v>95</v>
      </c>
      <c r="C87" s="57"/>
      <c r="D87" s="57"/>
      <c r="E87" s="32"/>
      <c r="F87" s="85"/>
      <c r="G87" s="58"/>
      <c r="H87" s="59"/>
      <c r="I87" s="59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76">
        <v>45</v>
      </c>
      <c r="C88" s="64">
        <v>23</v>
      </c>
      <c r="D88" s="63">
        <v>25</v>
      </c>
      <c r="E88" s="41">
        <f t="shared" ref="E88:F91" si="16">IFERROR((C88-B88)*100/B88,"Div by 0")</f>
        <v>-48.888888888888886</v>
      </c>
      <c r="F88" s="41">
        <f t="shared" si="16"/>
        <v>8.695652173913043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No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77">
        <v>11.111111111</v>
      </c>
      <c r="C89" s="53">
        <v>8.6956521738999992</v>
      </c>
      <c r="D89" s="52">
        <v>4</v>
      </c>
      <c r="E89" s="41">
        <f t="shared" si="16"/>
        <v>-21.739130434117396</v>
      </c>
      <c r="F89" s="41">
        <f t="shared" si="16"/>
        <v>-53.999999999930999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2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77">
        <v>68.888888889</v>
      </c>
      <c r="C90" s="53">
        <v>65.217391304000003</v>
      </c>
      <c r="D90" s="52">
        <v>84</v>
      </c>
      <c r="E90" s="41">
        <f t="shared" si="16"/>
        <v>-5.3295932685397869</v>
      </c>
      <c r="F90" s="41">
        <f t="shared" si="16"/>
        <v>28.800000000686929</v>
      </c>
      <c r="G90" s="42" t="s">
        <v>119</v>
      </c>
      <c r="H90" s="42" t="str">
        <f t="shared" si="18"/>
        <v>Yes</v>
      </c>
      <c r="I90" s="42" t="str">
        <f t="shared" si="17"/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8">
        <v>20</v>
      </c>
      <c r="C91" s="53">
        <v>26.086956522000001</v>
      </c>
      <c r="D91" s="52">
        <v>12</v>
      </c>
      <c r="E91" s="41">
        <f t="shared" si="16"/>
        <v>30.434782610000006</v>
      </c>
      <c r="F91" s="41">
        <f t="shared" si="16"/>
        <v>-54.000000000459998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88"/>
      <c r="C92" s="88"/>
      <c r="D92" s="88"/>
      <c r="E92" s="89"/>
      <c r="F92" s="89"/>
      <c r="G92" s="71"/>
      <c r="H92" s="71"/>
      <c r="I92" s="71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28515625" style="17" customWidth="1"/>
    <col min="5" max="6" width="11.28515625" style="18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3"/>
      <c r="F2" s="3"/>
      <c r="G2" s="2"/>
      <c r="H2" s="4"/>
      <c r="I2" s="4"/>
      <c r="K2" s="7"/>
      <c r="L2" s="8"/>
    </row>
    <row r="3" spans="1:33" ht="15.75" customHeight="1">
      <c r="A3" s="1" t="s">
        <v>131</v>
      </c>
      <c r="B3" s="9"/>
      <c r="C3" s="9"/>
      <c r="D3" s="9"/>
      <c r="E3" s="10"/>
      <c r="F3" s="10"/>
      <c r="G3" s="9"/>
      <c r="H3" s="9"/>
      <c r="I3" s="9"/>
      <c r="K3" s="7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  <c r="K4" s="16"/>
      <c r="L4" s="8"/>
    </row>
    <row r="5" spans="1:33" s="30" customFormat="1" ht="77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79</v>
      </c>
      <c r="B6" s="32"/>
      <c r="C6" s="32"/>
      <c r="D6" s="32"/>
      <c r="E6" s="33"/>
      <c r="F6" s="33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39">
        <v>19941</v>
      </c>
      <c r="C7" s="40">
        <v>20315</v>
      </c>
      <c r="D7" s="39">
        <v>21029</v>
      </c>
      <c r="E7" s="41">
        <f t="shared" ref="E7:F27" si="0">IFERROR((C7-B7)*100/B7,"Div by 0")</f>
        <v>1.8755328218243819</v>
      </c>
      <c r="F7" s="41">
        <f t="shared" si="0"/>
        <v>3.514644351464435</v>
      </c>
      <c r="G7" s="42" t="s">
        <v>118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46">
        <v>0.82242615720000001</v>
      </c>
      <c r="C8" s="47">
        <v>0.75806054639999998</v>
      </c>
      <c r="D8" s="48">
        <v>0.87973750530000006</v>
      </c>
      <c r="E8" s="41">
        <f t="shared" si="0"/>
        <v>-7.8263088104027076</v>
      </c>
      <c r="F8" s="41">
        <f t="shared" si="0"/>
        <v>16.051087143083652</v>
      </c>
      <c r="G8" s="42" t="s">
        <v>120</v>
      </c>
      <c r="H8" s="43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46">
        <v>0.81239656989999998</v>
      </c>
      <c r="C9" s="47">
        <v>0.7482156042</v>
      </c>
      <c r="D9" s="48">
        <v>0.87022682959999997</v>
      </c>
      <c r="E9" s="41">
        <f t="shared" si="0"/>
        <v>-7.9002014629259429</v>
      </c>
      <c r="F9" s="41">
        <f t="shared" si="0"/>
        <v>16.306960816522356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9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3" s="45" customFormat="1" ht="15.75" customHeight="1">
      <c r="A10" s="38" t="s">
        <v>68</v>
      </c>
      <c r="B10" s="46">
        <v>0.67699714160000002</v>
      </c>
      <c r="C10" s="47">
        <v>0.64484371149999997</v>
      </c>
      <c r="D10" s="48">
        <v>0.58966189550000003</v>
      </c>
      <c r="E10" s="41">
        <f t="shared" si="0"/>
        <v>-4.7494188858773239</v>
      </c>
      <c r="F10" s="41">
        <f t="shared" si="0"/>
        <v>-8.5573938329396171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69</v>
      </c>
      <c r="B11" s="46">
        <v>0.66696755429999999</v>
      </c>
      <c r="C11" s="47">
        <v>0.64484371149999997</v>
      </c>
      <c r="D11" s="48">
        <v>0.58966189550000003</v>
      </c>
      <c r="E11" s="41">
        <f t="shared" si="0"/>
        <v>-3.3170793177817428</v>
      </c>
      <c r="F11" s="41">
        <f t="shared" si="0"/>
        <v>-8.5573938329396171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72</v>
      </c>
      <c r="B12" s="46">
        <v>28.087859184999999</v>
      </c>
      <c r="C12" s="47">
        <v>27.304947082999998</v>
      </c>
      <c r="D12" s="48">
        <v>27.210043274</v>
      </c>
      <c r="E12" s="41">
        <f t="shared" si="0"/>
        <v>-2.7873683673909411</v>
      </c>
      <c r="F12" s="41">
        <f t="shared" si="0"/>
        <v>-0.34757001620078204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73</v>
      </c>
      <c r="B13" s="46">
        <v>45.228423849999999</v>
      </c>
      <c r="C13" s="47">
        <v>44.302239724000003</v>
      </c>
      <c r="D13" s="48">
        <v>46.374054876999999</v>
      </c>
      <c r="E13" s="41">
        <f t="shared" si="0"/>
        <v>-2.047792178369257</v>
      </c>
      <c r="F13" s="41">
        <f t="shared" si="0"/>
        <v>4.6765472037243851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74</v>
      </c>
      <c r="B14" s="46">
        <v>40.544606588999997</v>
      </c>
      <c r="C14" s="47">
        <v>41.752399705000002</v>
      </c>
      <c r="D14" s="48">
        <v>41.642493698999999</v>
      </c>
      <c r="E14" s="41">
        <f t="shared" si="0"/>
        <v>2.9789242456916245</v>
      </c>
      <c r="F14" s="41">
        <f t="shared" si="0"/>
        <v>-0.2632327884781222</v>
      </c>
      <c r="G14" s="42" t="s">
        <v>120</v>
      </c>
      <c r="H14" s="43" t="str">
        <f t="shared" si="1"/>
        <v>N/A</v>
      </c>
      <c r="I14" s="43" t="str">
        <f t="shared" si="2"/>
        <v>N/A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38" t="s">
        <v>76</v>
      </c>
      <c r="B15" s="46">
        <v>1.7652073616999999</v>
      </c>
      <c r="C15" s="47">
        <v>1.7425547625</v>
      </c>
      <c r="D15" s="48">
        <v>1.6976556184</v>
      </c>
      <c r="E15" s="41">
        <f t="shared" si="0"/>
        <v>-1.283282615487404</v>
      </c>
      <c r="F15" s="41">
        <f t="shared" si="0"/>
        <v>-2.576627436120531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45" customFormat="1" ht="15.75" customHeight="1">
      <c r="A16" s="38" t="s">
        <v>77</v>
      </c>
      <c r="B16" s="46">
        <v>19.572739582000001</v>
      </c>
      <c r="C16" s="47">
        <v>17.179424071</v>
      </c>
      <c r="D16" s="48">
        <v>17.299919159000002</v>
      </c>
      <c r="E16" s="41">
        <f t="shared" si="0"/>
        <v>-12.22780030855264</v>
      </c>
      <c r="F16" s="41">
        <f t="shared" si="0"/>
        <v>0.70139189475743613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</row>
    <row r="17" spans="1:35" s="45" customFormat="1" ht="15.75" customHeight="1">
      <c r="A17" s="38" t="s">
        <v>78</v>
      </c>
      <c r="B17" s="46">
        <v>1.7551777743999999</v>
      </c>
      <c r="C17" s="47">
        <v>1.7425547625</v>
      </c>
      <c r="D17" s="48">
        <v>1.6976556184</v>
      </c>
      <c r="E17" s="41">
        <f t="shared" si="0"/>
        <v>-0.7191870865795944</v>
      </c>
      <c r="F17" s="41">
        <f t="shared" si="0"/>
        <v>-2.576627436120531</v>
      </c>
      <c r="G17" s="42" t="s">
        <v>120</v>
      </c>
      <c r="H17" s="43" t="str">
        <f t="shared" si="1"/>
        <v>N/A</v>
      </c>
      <c r="I17" s="43" t="str">
        <f t="shared" si="2"/>
        <v>N/A</v>
      </c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</row>
    <row r="18" spans="1:35" s="45" customFormat="1" ht="15.75" customHeight="1">
      <c r="A18" s="38" t="s">
        <v>80</v>
      </c>
      <c r="B18" s="50">
        <v>30.585226418000001</v>
      </c>
      <c r="C18" s="47">
        <v>29.756337682000002</v>
      </c>
      <c r="D18" s="48">
        <v>29.606733557999998</v>
      </c>
      <c r="E18" s="41">
        <f t="shared" si="0"/>
        <v>-2.7100951442104821</v>
      </c>
      <c r="F18" s="41">
        <f t="shared" si="0"/>
        <v>-0.5027639005807516</v>
      </c>
      <c r="G18" s="42" t="s">
        <v>120</v>
      </c>
      <c r="H18" s="43" t="str">
        <f t="shared" si="1"/>
        <v>N/A</v>
      </c>
      <c r="I18" s="43" t="str">
        <f t="shared" si="2"/>
        <v>N/A</v>
      </c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5" s="45" customFormat="1" ht="15.75" customHeight="1">
      <c r="A19" s="38" t="s">
        <v>81</v>
      </c>
      <c r="B19" s="46">
        <v>3.1543052003000001</v>
      </c>
      <c r="C19" s="47">
        <v>3.0519320698999999</v>
      </c>
      <c r="D19" s="48">
        <v>3.0862142755000002</v>
      </c>
      <c r="E19" s="41">
        <f t="shared" si="0"/>
        <v>-3.2455049178584132</v>
      </c>
      <c r="F19" s="41">
        <f t="shared" si="0"/>
        <v>1.123295172199674</v>
      </c>
      <c r="G19" s="42" t="s">
        <v>120</v>
      </c>
      <c r="H19" s="43" t="str">
        <f t="shared" si="1"/>
        <v>N/A</v>
      </c>
      <c r="I19" s="43" t="str">
        <f t="shared" si="2"/>
        <v>N/A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5" s="45" customFormat="1" ht="15.75" customHeight="1">
      <c r="A20" s="38" t="s">
        <v>82</v>
      </c>
      <c r="B20" s="46">
        <v>45.228423849999999</v>
      </c>
      <c r="C20" s="47">
        <v>44.302239724000003</v>
      </c>
      <c r="D20" s="48">
        <v>46.374054876999999</v>
      </c>
      <c r="E20" s="41">
        <f t="shared" si="0"/>
        <v>-2.047792178369257</v>
      </c>
      <c r="F20" s="41">
        <f t="shared" si="0"/>
        <v>4.6765472037243851</v>
      </c>
      <c r="G20" s="42" t="s">
        <v>120</v>
      </c>
      <c r="H20" s="43" t="str">
        <f t="shared" si="1"/>
        <v>N/A</v>
      </c>
      <c r="I20" s="43" t="str">
        <f t="shared" si="2"/>
        <v>N/A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5" s="45" customFormat="1" ht="15.75" customHeight="1">
      <c r="A21" s="38" t="s">
        <v>83</v>
      </c>
      <c r="B21" s="46">
        <v>40.544606588999997</v>
      </c>
      <c r="C21" s="47">
        <v>41.752399705000002</v>
      </c>
      <c r="D21" s="48">
        <v>41.642493698999999</v>
      </c>
      <c r="E21" s="41">
        <f t="shared" si="0"/>
        <v>2.9789242456916245</v>
      </c>
      <c r="F21" s="41">
        <f t="shared" si="0"/>
        <v>-0.2632327884781222</v>
      </c>
      <c r="G21" s="42" t="s">
        <v>120</v>
      </c>
      <c r="H21" s="43" t="str">
        <f t="shared" si="1"/>
        <v>N/A</v>
      </c>
      <c r="I21" s="43" t="str">
        <f t="shared" si="2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5" s="45" customFormat="1" ht="15.75" customHeight="1">
      <c r="A22" s="38" t="s">
        <v>96</v>
      </c>
      <c r="B22" s="46">
        <v>19.572739582000001</v>
      </c>
      <c r="C22" s="47">
        <v>17.179424071</v>
      </c>
      <c r="D22" s="48">
        <v>17.299919159000002</v>
      </c>
      <c r="E22" s="41">
        <f t="shared" si="0"/>
        <v>-12.22780030855264</v>
      </c>
      <c r="F22" s="41">
        <f t="shared" si="0"/>
        <v>0.70139189475743613</v>
      </c>
      <c r="G22" s="42" t="s">
        <v>120</v>
      </c>
      <c r="H22" s="43" t="str">
        <f t="shared" si="1"/>
        <v>N/A</v>
      </c>
      <c r="I22" s="43" t="str">
        <f t="shared" si="2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5" s="45" customFormat="1" ht="15.75" customHeight="1">
      <c r="A23" s="38" t="s">
        <v>7</v>
      </c>
      <c r="B23" s="46">
        <v>87.327616469000006</v>
      </c>
      <c r="C23" s="47">
        <v>88.181146936000005</v>
      </c>
      <c r="D23" s="48">
        <v>89.500213990000006</v>
      </c>
      <c r="E23" s="41">
        <f t="shared" si="0"/>
        <v>0.97738894236623219</v>
      </c>
      <c r="F23" s="41">
        <f t="shared" si="0"/>
        <v>1.4958606230846057</v>
      </c>
      <c r="G23" s="42" t="s">
        <v>118</v>
      </c>
      <c r="H23" s="43" t="str">
        <f t="shared" si="1"/>
        <v>Yes</v>
      </c>
      <c r="I23" s="43" t="str">
        <f t="shared" si="2"/>
        <v>Yes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5" s="45" customFormat="1" ht="15.75" customHeight="1">
      <c r="A24" s="38" t="s">
        <v>8</v>
      </c>
      <c r="B24" s="46">
        <v>87.106965548000005</v>
      </c>
      <c r="C24" s="47">
        <v>88.181146936000005</v>
      </c>
      <c r="D24" s="48">
        <v>89.500213990000006</v>
      </c>
      <c r="E24" s="41">
        <f t="shared" si="0"/>
        <v>1.2331750753136677</v>
      </c>
      <c r="F24" s="41">
        <f t="shared" si="0"/>
        <v>1.4958606230846057</v>
      </c>
      <c r="G24" s="42" t="s">
        <v>118</v>
      </c>
      <c r="H24" s="43" t="str">
        <f t="shared" si="1"/>
        <v>Yes</v>
      </c>
      <c r="I24" s="43" t="str">
        <f t="shared" si="2"/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5" s="45" customFormat="1" ht="15.75" customHeight="1">
      <c r="A25" s="51" t="s">
        <v>107</v>
      </c>
      <c r="B25" s="46">
        <v>0</v>
      </c>
      <c r="C25" s="52">
        <v>0</v>
      </c>
      <c r="D25" s="53">
        <v>0</v>
      </c>
      <c r="E25" s="41" t="str">
        <f t="shared" si="0"/>
        <v>Div by 0</v>
      </c>
      <c r="F25" s="41" t="str">
        <f t="shared" si="0"/>
        <v>Div by 0</v>
      </c>
      <c r="G25" s="42" t="s">
        <v>120</v>
      </c>
      <c r="H25" s="43" t="str">
        <f t="shared" si="1"/>
        <v>N/A</v>
      </c>
      <c r="I25" s="43" t="str">
        <f t="shared" si="2"/>
        <v>N/A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</row>
    <row r="26" spans="1:35" s="54" customFormat="1" ht="15.75" customHeight="1">
      <c r="A26" s="51" t="s">
        <v>105</v>
      </c>
      <c r="B26" s="50">
        <v>610.31280404999995</v>
      </c>
      <c r="C26" s="52">
        <v>702.26030027000002</v>
      </c>
      <c r="D26" s="53">
        <v>729.72319177999998</v>
      </c>
      <c r="E26" s="41">
        <f t="shared" si="0"/>
        <v>15.065634476262316</v>
      </c>
      <c r="F26" s="41">
        <f t="shared" si="0"/>
        <v>3.910642748770111</v>
      </c>
      <c r="G26" s="42" t="s">
        <v>118</v>
      </c>
      <c r="H26" s="43" t="str">
        <f t="shared" si="1"/>
        <v>Yes</v>
      </c>
      <c r="I26" s="43" t="str">
        <f t="shared" si="2"/>
        <v>Yes</v>
      </c>
    </row>
    <row r="27" spans="1:35" s="55" customFormat="1" ht="15.75" customHeight="1">
      <c r="A27" s="38" t="s">
        <v>110</v>
      </c>
      <c r="B27" s="46">
        <v>95.987110688000001</v>
      </c>
      <c r="C27" s="52">
        <v>109.50071376</v>
      </c>
      <c r="D27" s="53">
        <v>112.75343573000001</v>
      </c>
      <c r="E27" s="41">
        <f t="shared" si="0"/>
        <v>14.078560105767851</v>
      </c>
      <c r="F27" s="41">
        <f t="shared" si="0"/>
        <v>2.9705029842355342</v>
      </c>
      <c r="G27" s="42" t="s">
        <v>118</v>
      </c>
      <c r="H27" s="43" t="str">
        <f t="shared" si="1"/>
        <v>Yes</v>
      </c>
      <c r="I27" s="43" t="str">
        <f t="shared" si="2"/>
        <v>Yes</v>
      </c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</row>
    <row r="28" spans="1:35" s="60" customFormat="1" ht="15.75" customHeight="1">
      <c r="A28" s="56" t="s">
        <v>9</v>
      </c>
      <c r="B28" s="33"/>
      <c r="C28" s="57"/>
      <c r="D28" s="57"/>
      <c r="E28" s="33" t="s">
        <v>95</v>
      </c>
      <c r="F28" s="33" t="s">
        <v>95</v>
      </c>
      <c r="G28" s="58"/>
      <c r="H28" s="59"/>
      <c r="I28" s="59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5" s="45" customFormat="1" ht="15.75" customHeight="1">
      <c r="A29" s="38" t="s">
        <v>10</v>
      </c>
      <c r="B29" s="39">
        <v>17414</v>
      </c>
      <c r="C29" s="40">
        <v>17914</v>
      </c>
      <c r="D29" s="39">
        <v>18821</v>
      </c>
      <c r="E29" s="41">
        <f t="shared" ref="E29:F32" si="3">IFERROR((C29-B29)*100/B29,"Div by 0")</f>
        <v>2.8712530148156654</v>
      </c>
      <c r="F29" s="41">
        <f t="shared" si="3"/>
        <v>5.0630791559674</v>
      </c>
      <c r="G29" s="42" t="s">
        <v>118</v>
      </c>
      <c r="H29" s="43" t="str">
        <f>IF(E29="Div by 0","N/A",IF(G29="N/A","N/A",IF(AND((ABS(E29)&gt;ABS(VALUE(MID(G29,1,2)))),(B29&gt;=10)),"No",IF(AND((ABS(E29)&gt;ABS(VALUE(MID(G29,1,2)))),(C29&gt;=10)),"No","Yes"))))</f>
        <v>Yes</v>
      </c>
      <c r="I29" s="43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5" s="45" customFormat="1" ht="15.75" customHeight="1">
      <c r="A30" s="38" t="s">
        <v>11</v>
      </c>
      <c r="B30" s="46">
        <v>99.994257493999996</v>
      </c>
      <c r="C30" s="47">
        <v>100</v>
      </c>
      <c r="D30" s="48">
        <v>100</v>
      </c>
      <c r="E30" s="41">
        <f t="shared" si="3"/>
        <v>5.7428357826936468E-3</v>
      </c>
      <c r="F30" s="41">
        <f t="shared" si="3"/>
        <v>0</v>
      </c>
      <c r="G30" s="42" t="s">
        <v>118</v>
      </c>
      <c r="H30" s="43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3" t="str">
        <f t="shared" si="4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5" s="45" customFormat="1" ht="15.75" customHeight="1">
      <c r="A31" s="38" t="s">
        <v>12</v>
      </c>
      <c r="B31" s="46">
        <v>5.7425059999999997E-3</v>
      </c>
      <c r="C31" s="47">
        <v>0</v>
      </c>
      <c r="D31" s="48">
        <v>0</v>
      </c>
      <c r="E31" s="41">
        <f t="shared" si="3"/>
        <v>-100</v>
      </c>
      <c r="F31" s="41" t="str">
        <f t="shared" si="3"/>
        <v>Div by 0</v>
      </c>
      <c r="G31" s="42" t="s">
        <v>118</v>
      </c>
      <c r="H31" s="43" t="str">
        <f t="shared" si="5"/>
        <v>Yes</v>
      </c>
      <c r="I31" s="43" t="str">
        <f t="shared" si="4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5" s="45" customFormat="1" ht="15.75" customHeight="1">
      <c r="A32" s="38" t="s">
        <v>13</v>
      </c>
      <c r="B32" s="46">
        <v>0</v>
      </c>
      <c r="C32" s="47">
        <v>0</v>
      </c>
      <c r="D32" s="48">
        <v>0</v>
      </c>
      <c r="E32" s="41" t="str">
        <f t="shared" si="3"/>
        <v>Div by 0</v>
      </c>
      <c r="F32" s="41" t="str">
        <f t="shared" si="3"/>
        <v>Div by 0</v>
      </c>
      <c r="G32" s="42" t="s">
        <v>120</v>
      </c>
      <c r="H32" s="43" t="str">
        <f t="shared" si="5"/>
        <v>N/A</v>
      </c>
      <c r="I32" s="43" t="str">
        <f t="shared" si="4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60" customFormat="1" ht="15.75" customHeight="1">
      <c r="A33" s="31" t="s">
        <v>14</v>
      </c>
      <c r="B33" s="33"/>
      <c r="C33" s="57"/>
      <c r="D33" s="57"/>
      <c r="E33" s="33"/>
      <c r="F33" s="33"/>
      <c r="G33" s="58"/>
      <c r="H33" s="59"/>
      <c r="I33" s="59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15</v>
      </c>
      <c r="B34" s="39">
        <v>17370</v>
      </c>
      <c r="C34" s="40">
        <v>17914</v>
      </c>
      <c r="D34" s="39">
        <v>18821</v>
      </c>
      <c r="E34" s="41">
        <f t="shared" ref="E34:F54" si="6">IFERROR((C34-B34)*100/B34,"Div by 0")</f>
        <v>3.1318364997121475</v>
      </c>
      <c r="F34" s="41">
        <f t="shared" si="6"/>
        <v>5.0630791559674</v>
      </c>
      <c r="G34" s="42" t="s">
        <v>118</v>
      </c>
      <c r="H34" s="43" t="str">
        <f>IF(E34="Div by 0","N/A",IF(G34="N/A","N/A",IF(AND((ABS(E34)&gt;ABS(VALUE(MID(G34,1,2)))),(B34&gt;=10)),"No",IF(AND((ABS(E34)&gt;ABS(VALUE(MID(G34,1,2)))),(C34&gt;=10)),"No","Yes"))))</f>
        <v>Yes</v>
      </c>
      <c r="I34" s="43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16</v>
      </c>
      <c r="B35" s="46">
        <v>99.994242947999993</v>
      </c>
      <c r="C35" s="47">
        <v>100</v>
      </c>
      <c r="D35" s="48">
        <v>100</v>
      </c>
      <c r="E35" s="41">
        <f t="shared" si="6"/>
        <v>5.7573834555663559E-3</v>
      </c>
      <c r="F35" s="41">
        <f t="shared" si="6"/>
        <v>0</v>
      </c>
      <c r="G35" s="42" t="s">
        <v>118</v>
      </c>
      <c r="H35" s="43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3" t="str">
        <f t="shared" si="7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17</v>
      </c>
      <c r="B36" s="46">
        <v>0</v>
      </c>
      <c r="C36" s="47">
        <v>0</v>
      </c>
      <c r="D36" s="48">
        <v>0</v>
      </c>
      <c r="E36" s="41" t="str">
        <f t="shared" si="6"/>
        <v>Div by 0</v>
      </c>
      <c r="F36" s="41" t="str">
        <f t="shared" si="6"/>
        <v>Div by 0</v>
      </c>
      <c r="G36" s="42" t="s">
        <v>118</v>
      </c>
      <c r="H36" s="43" t="str">
        <f t="shared" si="8"/>
        <v>N/A</v>
      </c>
      <c r="I36" s="43" t="str">
        <f t="shared" si="7"/>
        <v>N/A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18</v>
      </c>
      <c r="B37" s="46">
        <v>5.7570523999999996E-3</v>
      </c>
      <c r="C37" s="47">
        <v>0</v>
      </c>
      <c r="D37" s="48">
        <v>0</v>
      </c>
      <c r="E37" s="41">
        <f t="shared" si="6"/>
        <v>-100.00000000000001</v>
      </c>
      <c r="F37" s="41" t="str">
        <f t="shared" si="6"/>
        <v>Div by 0</v>
      </c>
      <c r="G37" s="42" t="s">
        <v>118</v>
      </c>
      <c r="H37" s="43" t="str">
        <f t="shared" si="8"/>
        <v>Yes</v>
      </c>
      <c r="I37" s="43" t="str">
        <f t="shared" si="7"/>
        <v>N/A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19</v>
      </c>
      <c r="B38" s="46">
        <v>27.656879677999999</v>
      </c>
      <c r="C38" s="47">
        <v>29.111309590000001</v>
      </c>
      <c r="D38" s="48">
        <v>29.185484298999999</v>
      </c>
      <c r="E38" s="41">
        <f t="shared" si="6"/>
        <v>5.2588358807408992</v>
      </c>
      <c r="F38" s="41">
        <f t="shared" si="6"/>
        <v>0.25479688150297863</v>
      </c>
      <c r="G38" s="42" t="s">
        <v>118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20</v>
      </c>
      <c r="B39" s="46">
        <v>75.993091536999998</v>
      </c>
      <c r="C39" s="47">
        <v>77.983699900000005</v>
      </c>
      <c r="D39" s="48">
        <v>76.829073906999994</v>
      </c>
      <c r="E39" s="41">
        <f t="shared" si="6"/>
        <v>2.6194596413159568</v>
      </c>
      <c r="F39" s="41">
        <f t="shared" si="6"/>
        <v>-1.4805991437705694</v>
      </c>
      <c r="G39" s="42" t="s">
        <v>118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21</v>
      </c>
      <c r="B40" s="46">
        <v>58.67587795</v>
      </c>
      <c r="C40" s="47">
        <v>60.053589371000001</v>
      </c>
      <c r="D40" s="48">
        <v>59.879921363999998</v>
      </c>
      <c r="E40" s="41">
        <f t="shared" si="6"/>
        <v>2.3480030791767654</v>
      </c>
      <c r="F40" s="41">
        <f t="shared" si="6"/>
        <v>-0.28918838793650531</v>
      </c>
      <c r="G40" s="42" t="s">
        <v>118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22</v>
      </c>
      <c r="B41" s="46">
        <v>75.993091536999998</v>
      </c>
      <c r="C41" s="47">
        <v>77.983699900000005</v>
      </c>
      <c r="D41" s="48">
        <v>76.829073906999994</v>
      </c>
      <c r="E41" s="41">
        <f t="shared" si="6"/>
        <v>2.6194596413159568</v>
      </c>
      <c r="F41" s="41">
        <f t="shared" si="6"/>
        <v>-1.4805991437705694</v>
      </c>
      <c r="G41" s="42" t="s">
        <v>118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23</v>
      </c>
      <c r="B42" s="46">
        <v>1.3586643638</v>
      </c>
      <c r="C42" s="47">
        <v>1.3676454170000001</v>
      </c>
      <c r="D42" s="48">
        <v>1.439880984</v>
      </c>
      <c r="E42" s="41">
        <f t="shared" si="6"/>
        <v>0.66102073766631375</v>
      </c>
      <c r="F42" s="41">
        <f t="shared" si="6"/>
        <v>5.2817467233906497</v>
      </c>
      <c r="G42" s="42" t="s">
        <v>118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24</v>
      </c>
      <c r="B43" s="46">
        <v>46.085204375000004</v>
      </c>
      <c r="C43" s="47">
        <v>46.739979904000002</v>
      </c>
      <c r="D43" s="48">
        <v>45.300462250000002</v>
      </c>
      <c r="E43" s="41">
        <f t="shared" si="6"/>
        <v>1.4207933714951617</v>
      </c>
      <c r="F43" s="41">
        <f t="shared" si="6"/>
        <v>-3.0798422612860508</v>
      </c>
      <c r="G43" s="42" t="s">
        <v>118</v>
      </c>
      <c r="H43" s="43" t="str">
        <f t="shared" si="8"/>
        <v>Yes</v>
      </c>
      <c r="I43" s="43" t="str">
        <f t="shared" si="7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25</v>
      </c>
      <c r="B44" s="46">
        <v>29.907887162000002</v>
      </c>
      <c r="C44" s="47">
        <v>31.243719995999999</v>
      </c>
      <c r="D44" s="48">
        <v>31.528611656999999</v>
      </c>
      <c r="E44" s="41">
        <f t="shared" si="6"/>
        <v>4.4664901494521629</v>
      </c>
      <c r="F44" s="41">
        <f t="shared" si="6"/>
        <v>0.91183655799140784</v>
      </c>
      <c r="G44" s="42" t="s">
        <v>118</v>
      </c>
      <c r="H44" s="43" t="str">
        <f t="shared" si="8"/>
        <v>Yes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45" customFormat="1" ht="15.75" customHeight="1">
      <c r="A45" s="38" t="s">
        <v>26</v>
      </c>
      <c r="B45" s="46">
        <v>70.898100173000003</v>
      </c>
      <c r="C45" s="47">
        <v>73.037847494000005</v>
      </c>
      <c r="D45" s="48">
        <v>71.887784921000005</v>
      </c>
      <c r="E45" s="41">
        <f t="shared" si="6"/>
        <v>3.0180601677319383</v>
      </c>
      <c r="F45" s="41">
        <f t="shared" si="6"/>
        <v>-1.574611810807371</v>
      </c>
      <c r="G45" s="42" t="s">
        <v>118</v>
      </c>
      <c r="H45" s="43" t="str">
        <f t="shared" si="8"/>
        <v>Yes</v>
      </c>
      <c r="I45" s="43" t="str">
        <f t="shared" si="7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</row>
    <row r="46" spans="1:33" s="45" customFormat="1" ht="15.75" customHeight="1">
      <c r="A46" s="38" t="s">
        <v>27</v>
      </c>
      <c r="B46" s="46">
        <v>24.006908462999998</v>
      </c>
      <c r="C46" s="47">
        <v>21.670202076999999</v>
      </c>
      <c r="D46" s="48">
        <v>23.000903246</v>
      </c>
      <c r="E46" s="41">
        <f t="shared" si="6"/>
        <v>-9.7334748020611883</v>
      </c>
      <c r="F46" s="41">
        <f t="shared" si="6"/>
        <v>6.1406957086586704</v>
      </c>
      <c r="G46" s="42" t="s">
        <v>118</v>
      </c>
      <c r="H46" s="43" t="str">
        <f t="shared" si="8"/>
        <v>Yes</v>
      </c>
      <c r="I46" s="43" t="str">
        <f t="shared" si="7"/>
        <v>Yes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45" customFormat="1" ht="15.75" customHeight="1">
      <c r="A47" s="38" t="s">
        <v>28</v>
      </c>
      <c r="B47" s="46">
        <v>100</v>
      </c>
      <c r="C47" s="47">
        <v>99.653901976</v>
      </c>
      <c r="D47" s="48">
        <v>99.829977153000002</v>
      </c>
      <c r="E47" s="41">
        <f t="shared" si="6"/>
        <v>-0.34609802399999978</v>
      </c>
      <c r="F47" s="41">
        <f t="shared" si="6"/>
        <v>0.17668668612936611</v>
      </c>
      <c r="G47" s="42" t="s">
        <v>118</v>
      </c>
      <c r="H47" s="43" t="str">
        <f t="shared" si="8"/>
        <v>Yes</v>
      </c>
      <c r="I47" s="43" t="str">
        <f t="shared" si="7"/>
        <v>Yes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</row>
    <row r="48" spans="1:33" s="45" customFormat="1" ht="15.75" customHeight="1">
      <c r="A48" s="38" t="s">
        <v>29</v>
      </c>
      <c r="B48" s="46">
        <v>100</v>
      </c>
      <c r="C48" s="47">
        <v>99.653901976</v>
      </c>
      <c r="D48" s="48">
        <v>99.829977153000002</v>
      </c>
      <c r="E48" s="41">
        <f t="shared" si="6"/>
        <v>-0.34609802399999978</v>
      </c>
      <c r="F48" s="41">
        <f t="shared" si="6"/>
        <v>0.17668668612936611</v>
      </c>
      <c r="G48" s="42" t="s">
        <v>118</v>
      </c>
      <c r="H48" s="43" t="str">
        <f t="shared" si="8"/>
        <v>Yes</v>
      </c>
      <c r="I48" s="43" t="str">
        <f t="shared" si="7"/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5" s="45" customFormat="1" ht="15.75" customHeight="1">
      <c r="A49" s="38" t="s">
        <v>30</v>
      </c>
      <c r="B49" s="46">
        <v>100</v>
      </c>
      <c r="C49" s="47">
        <v>99.653901976</v>
      </c>
      <c r="D49" s="48">
        <v>99.829977153000002</v>
      </c>
      <c r="E49" s="41">
        <f t="shared" si="6"/>
        <v>-0.34609802399999978</v>
      </c>
      <c r="F49" s="41">
        <f t="shared" si="6"/>
        <v>0.17668668612936611</v>
      </c>
      <c r="G49" s="42" t="s">
        <v>118</v>
      </c>
      <c r="H49" s="43" t="str">
        <f t="shared" si="8"/>
        <v>Yes</v>
      </c>
      <c r="I49" s="43" t="str">
        <f t="shared" si="7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5" s="45" customFormat="1" ht="15.75" customHeight="1">
      <c r="A50" s="38" t="s">
        <v>114</v>
      </c>
      <c r="B50" s="46">
        <v>62.746113989999998</v>
      </c>
      <c r="C50" s="47">
        <v>62.024115217000002</v>
      </c>
      <c r="D50" s="48">
        <v>61.473885553000002</v>
      </c>
      <c r="E50" s="41">
        <f t="shared" si="6"/>
        <v>-1.1506669131973055</v>
      </c>
      <c r="F50" s="41">
        <f t="shared" si="6"/>
        <v>-0.88712214930425792</v>
      </c>
      <c r="G50" s="42" t="s">
        <v>118</v>
      </c>
      <c r="H50" s="43" t="str">
        <f t="shared" si="8"/>
        <v>Yes</v>
      </c>
      <c r="I50" s="43" t="str">
        <f t="shared" si="7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5" s="45" customFormat="1" ht="15.75" customHeight="1">
      <c r="A51" s="38" t="s">
        <v>32</v>
      </c>
      <c r="B51" s="46">
        <v>100</v>
      </c>
      <c r="C51" s="47">
        <v>99.653901976</v>
      </c>
      <c r="D51" s="48">
        <v>99.829977153000002</v>
      </c>
      <c r="E51" s="41">
        <f t="shared" si="6"/>
        <v>-0.34609802399999978</v>
      </c>
      <c r="F51" s="41">
        <f t="shared" si="6"/>
        <v>0.17668668612936611</v>
      </c>
      <c r="G51" s="42" t="s">
        <v>118</v>
      </c>
      <c r="H51" s="43" t="str">
        <f t="shared" si="8"/>
        <v>Yes</v>
      </c>
      <c r="I51" s="43" t="str">
        <f t="shared" si="7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5" s="45" customFormat="1" ht="15.75" customHeight="1">
      <c r="A52" s="38" t="s">
        <v>33</v>
      </c>
      <c r="B52" s="46">
        <v>98.583765111999995</v>
      </c>
      <c r="C52" s="47">
        <v>97.694540583000006</v>
      </c>
      <c r="D52" s="48">
        <v>97.975665480000004</v>
      </c>
      <c r="E52" s="41">
        <f t="shared" si="6"/>
        <v>-0.90199895285978415</v>
      </c>
      <c r="F52" s="41">
        <f t="shared" si="6"/>
        <v>0.28775906547322155</v>
      </c>
      <c r="G52" s="42" t="s">
        <v>118</v>
      </c>
      <c r="H52" s="43" t="str">
        <f t="shared" si="8"/>
        <v>Yes</v>
      </c>
      <c r="I52" s="43" t="str">
        <f t="shared" si="7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5" s="45" customFormat="1" ht="15.75" customHeight="1">
      <c r="A53" s="38" t="s">
        <v>34</v>
      </c>
      <c r="B53" s="46">
        <v>75.993091536999998</v>
      </c>
      <c r="C53" s="47">
        <v>77.983699900000005</v>
      </c>
      <c r="D53" s="48">
        <v>76.829073906999994</v>
      </c>
      <c r="E53" s="41">
        <f t="shared" si="6"/>
        <v>2.6194596413159568</v>
      </c>
      <c r="F53" s="41">
        <f t="shared" si="6"/>
        <v>-1.4805991437705694</v>
      </c>
      <c r="G53" s="42" t="s">
        <v>118</v>
      </c>
      <c r="H53" s="43" t="str">
        <f t="shared" si="8"/>
        <v>Yes</v>
      </c>
      <c r="I53" s="43" t="str">
        <f t="shared" si="7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5" s="45" customFormat="1" ht="15.75" customHeight="1">
      <c r="A54" s="38" t="s">
        <v>35</v>
      </c>
      <c r="B54" s="46">
        <v>24.006908462999998</v>
      </c>
      <c r="C54" s="47">
        <v>21.670202076999999</v>
      </c>
      <c r="D54" s="48">
        <v>23.000903246</v>
      </c>
      <c r="E54" s="41">
        <f t="shared" si="6"/>
        <v>-9.7334748020611883</v>
      </c>
      <c r="F54" s="41">
        <f t="shared" si="6"/>
        <v>6.1406957086586704</v>
      </c>
      <c r="G54" s="42" t="s">
        <v>118</v>
      </c>
      <c r="H54" s="43" t="str">
        <f t="shared" si="8"/>
        <v>Yes</v>
      </c>
      <c r="I54" s="43" t="str">
        <f t="shared" si="7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5" s="37" customFormat="1" ht="15.75" customHeight="1">
      <c r="A55" s="31" t="s">
        <v>109</v>
      </c>
      <c r="B55" s="33"/>
      <c r="C55" s="57"/>
      <c r="D55" s="61"/>
      <c r="E55" s="62"/>
      <c r="F55" s="62"/>
      <c r="G55" s="58"/>
      <c r="H55" s="59"/>
      <c r="I55" s="59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</row>
    <row r="56" spans="1:35" s="45" customFormat="1" ht="15.75" customHeight="1">
      <c r="A56" s="51" t="s">
        <v>108</v>
      </c>
      <c r="B56" s="39">
        <v>0</v>
      </c>
      <c r="C56" s="63">
        <v>0</v>
      </c>
      <c r="D56" s="64">
        <v>0</v>
      </c>
      <c r="E56" s="41" t="str">
        <f t="shared" ref="E56:F56" si="9">IFERROR((C56-B56)*100/B56,"Div by 0")</f>
        <v>Div by 0</v>
      </c>
      <c r="F56" s="41" t="str">
        <f t="shared" si="9"/>
        <v>Div by 0</v>
      </c>
      <c r="G56" s="42" t="s">
        <v>120</v>
      </c>
      <c r="H56" s="43" t="str">
        <f>IF(E56="Div by 0","N/A",IF(G56="N/A","N/A",IF(AND((ABS(E56)&gt;ABS(VALUE(MID(G56,1,2)))),(B56&gt;=10)),"No",IF(AND((ABS(E56)&gt;ABS(VALUE(MID(G56,1,2)))),(C56&gt;=10)),"No","Yes"))))</f>
        <v>N/A</v>
      </c>
      <c r="I56" s="43" t="str">
        <f>IF(F56="Div by 0","N/A",IF(G56="N/A","N/A",IF(AND((ABS(F56)&gt;ABS(VALUE(MID(G56,1,2)))),(C56&gt;=10)),"No",IF(AND((ABS(F56)&gt;ABS(VALUE(MID(G56,1,2)))),(D56&gt;=10)),"No","Yes"))))</f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</row>
    <row r="57" spans="1:35" s="37" customFormat="1" ht="15.75" customHeight="1">
      <c r="A57" s="31" t="s">
        <v>84</v>
      </c>
      <c r="B57" s="33"/>
      <c r="C57" s="57"/>
      <c r="D57" s="57"/>
      <c r="E57" s="33"/>
      <c r="F57" s="33"/>
      <c r="G57" s="58"/>
      <c r="H57" s="59"/>
      <c r="I57" s="59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</row>
    <row r="58" spans="1:35" s="45" customFormat="1" ht="15.75" customHeight="1">
      <c r="A58" s="38" t="s">
        <v>85</v>
      </c>
      <c r="B58" s="39">
        <v>17152</v>
      </c>
      <c r="C58" s="40">
        <v>17501</v>
      </c>
      <c r="D58" s="39">
        <v>18440</v>
      </c>
      <c r="E58" s="41">
        <f t="shared" ref="E58:F90" si="10">IFERROR((C58-B58)*100/B58,"Div by 0")</f>
        <v>2.0347481343283582</v>
      </c>
      <c r="F58" s="41">
        <f t="shared" si="10"/>
        <v>5.3654076909890867</v>
      </c>
      <c r="G58" s="42" t="s">
        <v>118</v>
      </c>
      <c r="H58" s="43" t="str">
        <f>IF(E58="Div by 0","N/A",IF(G58="N/A","N/A",IF(AND((ABS(E58)&gt;ABS(VALUE(MID(G58,1,2)))),(B58&gt;=10)),"No",IF(AND((ABS(E58)&gt;ABS(VALUE(MID(G58,1,2)))),(C58&gt;=10)),"No","Yes"))))</f>
        <v>Yes</v>
      </c>
      <c r="I58" s="43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5" s="45" customFormat="1" ht="15.75" customHeight="1">
      <c r="A59" s="38" t="s">
        <v>36</v>
      </c>
      <c r="B59" s="46">
        <v>77.151352611999997</v>
      </c>
      <c r="C59" s="47">
        <v>79.166904747999993</v>
      </c>
      <c r="D59" s="48">
        <v>77.874186550999994</v>
      </c>
      <c r="E59" s="41">
        <f t="shared" si="10"/>
        <v>2.6124650673804273</v>
      </c>
      <c r="F59" s="41">
        <f t="shared" si="10"/>
        <v>-1.6329022855130095</v>
      </c>
      <c r="G59" s="42" t="s">
        <v>118</v>
      </c>
      <c r="H59" s="43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3" t="str">
        <f t="shared" si="11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5" s="45" customFormat="1" ht="15.75" customHeight="1">
      <c r="A60" s="38" t="s">
        <v>37</v>
      </c>
      <c r="B60" s="46">
        <v>45.178404851000003</v>
      </c>
      <c r="C60" s="65">
        <v>45.985943659999997</v>
      </c>
      <c r="D60" s="66">
        <v>45.103036875999997</v>
      </c>
      <c r="E60" s="41">
        <f t="shared" si="10"/>
        <v>1.7874442704723312</v>
      </c>
      <c r="F60" s="41">
        <f t="shared" si="10"/>
        <v>-1.9199492578163164</v>
      </c>
      <c r="G60" s="42" t="s">
        <v>118</v>
      </c>
      <c r="H60" s="43" t="str">
        <f t="shared" si="12"/>
        <v>Yes</v>
      </c>
      <c r="I60" s="43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5" s="45" customFormat="1" ht="15.75" customHeight="1">
      <c r="A61" s="38" t="s">
        <v>86</v>
      </c>
      <c r="B61" s="46">
        <v>6.7572294776000001</v>
      </c>
      <c r="C61" s="47">
        <v>6.9824581451999999</v>
      </c>
      <c r="D61" s="48">
        <v>7.1854663774</v>
      </c>
      <c r="E61" s="41">
        <f t="shared" si="10"/>
        <v>3.3331510842812953</v>
      </c>
      <c r="F61" s="41">
        <f t="shared" si="10"/>
        <v>2.9074034957095383</v>
      </c>
      <c r="G61" s="42" t="s">
        <v>118</v>
      </c>
      <c r="H61" s="43" t="str">
        <f t="shared" si="12"/>
        <v>Yes</v>
      </c>
      <c r="I61" s="43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5" s="45" customFormat="1" ht="15.75" customHeight="1">
      <c r="A62" s="38" t="s">
        <v>38</v>
      </c>
      <c r="B62" s="46">
        <v>0.99113805970000002</v>
      </c>
      <c r="C62" s="47">
        <v>1.0456545340000001</v>
      </c>
      <c r="D62" s="48">
        <v>1.0629067244999999</v>
      </c>
      <c r="E62" s="41">
        <f t="shared" si="10"/>
        <v>5.5003915717353484</v>
      </c>
      <c r="F62" s="41">
        <f t="shared" si="10"/>
        <v>1.6498939122851657</v>
      </c>
      <c r="G62" s="42" t="s">
        <v>118</v>
      </c>
      <c r="H62" s="43" t="str">
        <f t="shared" si="12"/>
        <v>Yes</v>
      </c>
      <c r="I62" s="43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5" s="45" customFormat="1" ht="15.75" customHeight="1">
      <c r="A63" s="38" t="s">
        <v>39</v>
      </c>
      <c r="B63" s="46">
        <v>4.2502332090000001</v>
      </c>
      <c r="C63" s="47">
        <v>4.3768927489999996</v>
      </c>
      <c r="D63" s="48">
        <v>4.3709327549000001</v>
      </c>
      <c r="E63" s="41">
        <f t="shared" si="10"/>
        <v>2.9800609465803891</v>
      </c>
      <c r="F63" s="41">
        <f t="shared" si="10"/>
        <v>-0.13616952577513289</v>
      </c>
      <c r="G63" s="42" t="s">
        <v>118</v>
      </c>
      <c r="H63" s="43" t="str">
        <f t="shared" si="12"/>
        <v>Yes</v>
      </c>
      <c r="I63" s="43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5" s="45" customFormat="1" ht="15.75" customHeight="1">
      <c r="A64" s="38" t="s">
        <v>40</v>
      </c>
      <c r="B64" s="46">
        <v>0.1632462687</v>
      </c>
      <c r="C64" s="47">
        <v>0.1257071025</v>
      </c>
      <c r="D64" s="48">
        <v>8.6767895900000003E-2</v>
      </c>
      <c r="E64" s="41">
        <f t="shared" si="10"/>
        <v>-22.995420660417214</v>
      </c>
      <c r="F64" s="41">
        <f t="shared" si="10"/>
        <v>-30.976138838296745</v>
      </c>
      <c r="G64" s="42" t="s">
        <v>118</v>
      </c>
      <c r="H64" s="43" t="str">
        <f t="shared" si="12"/>
        <v>Yes</v>
      </c>
      <c r="I64" s="43" t="str">
        <f t="shared" si="11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41</v>
      </c>
      <c r="B65" s="46">
        <v>5.8302238800000003E-2</v>
      </c>
      <c r="C65" s="47">
        <v>5.7139592000000003E-2</v>
      </c>
      <c r="D65" s="48">
        <v>5.4229934899999999E-2</v>
      </c>
      <c r="E65" s="41">
        <f t="shared" si="10"/>
        <v>-1.9941717915642032</v>
      </c>
      <c r="F65" s="41">
        <f t="shared" si="10"/>
        <v>-5.0921908927876212</v>
      </c>
      <c r="G65" s="42" t="s">
        <v>118</v>
      </c>
      <c r="H65" s="43" t="str">
        <f t="shared" si="12"/>
        <v>Yes</v>
      </c>
      <c r="I65" s="43" t="str">
        <f t="shared" si="11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42</v>
      </c>
      <c r="B66" s="46">
        <v>1.8423507463</v>
      </c>
      <c r="C66" s="47">
        <v>1.9541740472</v>
      </c>
      <c r="D66" s="48">
        <v>1.9197396963</v>
      </c>
      <c r="E66" s="41">
        <f t="shared" si="10"/>
        <v>6.0695989145701601</v>
      </c>
      <c r="F66" s="41">
        <f t="shared" si="10"/>
        <v>-1.7620923248540019</v>
      </c>
      <c r="G66" s="42" t="s">
        <v>118</v>
      </c>
      <c r="H66" s="43" t="str">
        <f t="shared" si="12"/>
        <v>Yes</v>
      </c>
      <c r="I66" s="43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43</v>
      </c>
      <c r="B67" s="46">
        <v>0.1049440299</v>
      </c>
      <c r="C67" s="47">
        <v>0.11427918400000001</v>
      </c>
      <c r="D67" s="48">
        <v>0.1084598698</v>
      </c>
      <c r="E67" s="41">
        <f t="shared" si="10"/>
        <v>8.8953646137806714</v>
      </c>
      <c r="F67" s="41">
        <f t="shared" si="10"/>
        <v>-5.0921908927876212</v>
      </c>
      <c r="G67" s="42" t="s">
        <v>118</v>
      </c>
      <c r="H67" s="43" t="str">
        <f t="shared" si="12"/>
        <v>Yes</v>
      </c>
      <c r="I67" s="43" t="str">
        <f t="shared" si="11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44</v>
      </c>
      <c r="B68" s="46">
        <v>1.1660447799999999E-2</v>
      </c>
      <c r="C68" s="47">
        <v>1.1427918400000001E-2</v>
      </c>
      <c r="D68" s="48">
        <v>1.0845987E-2</v>
      </c>
      <c r="E68" s="41">
        <f t="shared" si="10"/>
        <v>-1.994172127763385</v>
      </c>
      <c r="F68" s="41">
        <f t="shared" si="10"/>
        <v>-5.0921907177776218</v>
      </c>
      <c r="G68" s="42" t="s">
        <v>118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45</v>
      </c>
      <c r="B69" s="46">
        <v>0.90368470150000002</v>
      </c>
      <c r="C69" s="47">
        <v>1.3942060454</v>
      </c>
      <c r="D69" s="48">
        <v>1.3286334056</v>
      </c>
      <c r="E69" s="41">
        <f t="shared" si="10"/>
        <v>54.280142519376263</v>
      </c>
      <c r="F69" s="41">
        <f t="shared" si="10"/>
        <v>-4.70322446358258</v>
      </c>
      <c r="G69" s="42" t="s">
        <v>118</v>
      </c>
      <c r="H69" s="43" t="str">
        <f t="shared" si="12"/>
        <v>Yes</v>
      </c>
      <c r="I69" s="43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46</v>
      </c>
      <c r="B70" s="46">
        <v>9.9113805999999999E-2</v>
      </c>
      <c r="C70" s="47">
        <v>0.10285126560000001</v>
      </c>
      <c r="D70" s="48">
        <v>9.2190889400000003E-2</v>
      </c>
      <c r="E70" s="41">
        <f t="shared" si="10"/>
        <v>3.7708768846996015</v>
      </c>
      <c r="F70" s="41">
        <f t="shared" si="10"/>
        <v>-10.364846886239969</v>
      </c>
      <c r="G70" s="42" t="s">
        <v>118</v>
      </c>
      <c r="H70" s="43" t="str">
        <f t="shared" si="12"/>
        <v>Yes</v>
      </c>
      <c r="I70" s="43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87</v>
      </c>
      <c r="B71" s="46">
        <v>10.453591418</v>
      </c>
      <c r="C71" s="47">
        <v>10.89080624</v>
      </c>
      <c r="D71" s="48">
        <v>10.482646421</v>
      </c>
      <c r="E71" s="41">
        <f t="shared" si="10"/>
        <v>4.1824364901727558</v>
      </c>
      <c r="F71" s="41">
        <f t="shared" si="10"/>
        <v>-3.7477465855640801</v>
      </c>
      <c r="G71" s="42" t="s">
        <v>118</v>
      </c>
      <c r="H71" s="43" t="str">
        <f t="shared" si="12"/>
        <v>Yes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88</v>
      </c>
      <c r="B72" s="46">
        <v>0.43143656720000001</v>
      </c>
      <c r="C72" s="47">
        <v>0.49140049139999997</v>
      </c>
      <c r="D72" s="48">
        <v>0.4229934924</v>
      </c>
      <c r="E72" s="41">
        <f t="shared" si="10"/>
        <v>13.898665240446025</v>
      </c>
      <c r="F72" s="41">
        <f t="shared" si="10"/>
        <v>-13.920824296513915</v>
      </c>
      <c r="G72" s="42" t="s">
        <v>118</v>
      </c>
      <c r="H72" s="43" t="str">
        <f t="shared" si="12"/>
        <v>Yes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89</v>
      </c>
      <c r="B73" s="46">
        <v>4.1569496269000004</v>
      </c>
      <c r="C73" s="47">
        <v>4.1426204217000002</v>
      </c>
      <c r="D73" s="48">
        <v>4.0292841649</v>
      </c>
      <c r="E73" s="41">
        <f t="shared" si="10"/>
        <v>-0.34470480727682012</v>
      </c>
      <c r="F73" s="41">
        <f t="shared" si="10"/>
        <v>-2.7358590762098025</v>
      </c>
      <c r="G73" s="42" t="s">
        <v>118</v>
      </c>
      <c r="H73" s="43" t="str">
        <f t="shared" si="12"/>
        <v>Yes</v>
      </c>
      <c r="I73" s="43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90</v>
      </c>
      <c r="B74" s="46">
        <v>1.2360074626999999</v>
      </c>
      <c r="C74" s="47">
        <v>1.3199245757</v>
      </c>
      <c r="D74" s="48">
        <v>1.3340563991000001</v>
      </c>
      <c r="E74" s="41">
        <f t="shared" si="10"/>
        <v>6.7893694441526327</v>
      </c>
      <c r="F74" s="41">
        <f t="shared" si="10"/>
        <v>1.0706538585741159</v>
      </c>
      <c r="G74" s="42" t="s">
        <v>118</v>
      </c>
      <c r="H74" s="43" t="str">
        <f t="shared" si="12"/>
        <v>Yes</v>
      </c>
      <c r="I74" s="43" t="str">
        <f t="shared" si="11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47</v>
      </c>
      <c r="B75" s="46">
        <v>6.9962686600000004E-2</v>
      </c>
      <c r="C75" s="47">
        <v>0.1257071025</v>
      </c>
      <c r="D75" s="48">
        <v>0.23861171370000001</v>
      </c>
      <c r="E75" s="41">
        <f t="shared" si="10"/>
        <v>79.67735175567141</v>
      </c>
      <c r="F75" s="41">
        <f t="shared" si="10"/>
        <v>89.815618174796441</v>
      </c>
      <c r="G75" s="42" t="s">
        <v>118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91</v>
      </c>
      <c r="B76" s="46">
        <v>4.6641791000000002E-2</v>
      </c>
      <c r="C76" s="47">
        <v>4.5711673600000002E-2</v>
      </c>
      <c r="D76" s="48">
        <v>4.3383947899999997E-2</v>
      </c>
      <c r="E76" s="41">
        <f t="shared" si="10"/>
        <v>-1.9941717075144039</v>
      </c>
      <c r="F76" s="41">
        <f t="shared" si="10"/>
        <v>-5.092190936540125</v>
      </c>
      <c r="G76" s="42" t="s">
        <v>118</v>
      </c>
      <c r="H76" s="43" t="str">
        <f t="shared" si="12"/>
        <v>Yes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116</v>
      </c>
      <c r="B77" s="48">
        <v>0.39645522389999999</v>
      </c>
      <c r="C77" s="47">
        <v>0</v>
      </c>
      <c r="D77" s="48">
        <v>0</v>
      </c>
      <c r="E77" s="41">
        <f t="shared" si="10"/>
        <v>-100</v>
      </c>
      <c r="F77" s="41" t="str">
        <f t="shared" si="10"/>
        <v>Div by 0</v>
      </c>
      <c r="G77" s="42" t="s">
        <v>118</v>
      </c>
      <c r="H77" s="43" t="str">
        <f t="shared" si="12"/>
        <v>Yes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48</v>
      </c>
      <c r="B78" s="46">
        <v>22.848647388</v>
      </c>
      <c r="C78" s="47">
        <v>20.833095252</v>
      </c>
      <c r="D78" s="48">
        <v>22.125813448999999</v>
      </c>
      <c r="E78" s="41">
        <f t="shared" si="10"/>
        <v>-8.8213192744991922</v>
      </c>
      <c r="F78" s="41">
        <f t="shared" si="10"/>
        <v>6.205118257095747</v>
      </c>
      <c r="G78" s="42" t="s">
        <v>118</v>
      </c>
      <c r="H78" s="43" t="str">
        <f t="shared" si="12"/>
        <v>Yes</v>
      </c>
      <c r="I78" s="43" t="str">
        <f t="shared" si="11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49</v>
      </c>
      <c r="B79" s="46">
        <v>3.9179104478000002</v>
      </c>
      <c r="C79" s="47">
        <v>3.7083595222999999</v>
      </c>
      <c r="D79" s="48">
        <v>3.9750542299</v>
      </c>
      <c r="E79" s="41">
        <f t="shared" si="10"/>
        <v>-5.3485379079470317</v>
      </c>
      <c r="F79" s="41">
        <f t="shared" si="10"/>
        <v>7.1917166066625242</v>
      </c>
      <c r="G79" s="42" t="s">
        <v>118</v>
      </c>
      <c r="H79" s="43" t="str">
        <f t="shared" si="12"/>
        <v>Yes</v>
      </c>
      <c r="I79" s="43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50</v>
      </c>
      <c r="B80" s="46">
        <v>1.8540111939999999</v>
      </c>
      <c r="C80" s="47">
        <v>1.4970573110000001</v>
      </c>
      <c r="D80" s="48">
        <v>2.0715835140999999</v>
      </c>
      <c r="E80" s="41">
        <f t="shared" si="10"/>
        <v>-19.253059752561551</v>
      </c>
      <c r="F80" s="41">
        <f t="shared" si="10"/>
        <v>38.377034658494765</v>
      </c>
      <c r="G80" s="42" t="s">
        <v>118</v>
      </c>
      <c r="H80" s="43" t="str">
        <f t="shared" si="12"/>
        <v>Yes</v>
      </c>
      <c r="I80" s="43" t="str">
        <f t="shared" si="11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45" customFormat="1" ht="15.75" customHeight="1">
      <c r="A81" s="38" t="s">
        <v>51</v>
      </c>
      <c r="B81" s="46">
        <v>0.390625</v>
      </c>
      <c r="C81" s="47">
        <v>0.34855151130000001</v>
      </c>
      <c r="D81" s="48">
        <v>0.30911062909999998</v>
      </c>
      <c r="E81" s="41">
        <f t="shared" si="10"/>
        <v>-10.770813107199999</v>
      </c>
      <c r="F81" s="41">
        <f t="shared" si="10"/>
        <v>-11.31565376173425</v>
      </c>
      <c r="G81" s="42" t="s">
        <v>118</v>
      </c>
      <c r="H81" s="43" t="str">
        <f t="shared" si="12"/>
        <v>Yes</v>
      </c>
      <c r="I81" s="43" t="str">
        <f t="shared" si="11"/>
        <v>Yes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52</v>
      </c>
      <c r="B82" s="46">
        <v>4.2910447760999997</v>
      </c>
      <c r="C82" s="47">
        <v>3.0969658877000001</v>
      </c>
      <c r="D82" s="48">
        <v>4.0997830802999999</v>
      </c>
      <c r="E82" s="41">
        <f t="shared" si="10"/>
        <v>-27.827229747186689</v>
      </c>
      <c r="F82" s="41">
        <f t="shared" si="10"/>
        <v>32.380634109752961</v>
      </c>
      <c r="G82" s="42" t="s">
        <v>118</v>
      </c>
      <c r="H82" s="43" t="str">
        <f t="shared" si="12"/>
        <v>Yes</v>
      </c>
      <c r="I82" s="43" t="str">
        <f t="shared" si="11"/>
        <v>Yes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53</v>
      </c>
      <c r="B83" s="46">
        <v>0.66464552239999997</v>
      </c>
      <c r="C83" s="47">
        <v>0.84566596189999999</v>
      </c>
      <c r="D83" s="48">
        <v>0.75921908890000001</v>
      </c>
      <c r="E83" s="41">
        <f t="shared" si="10"/>
        <v>27.235636651300194</v>
      </c>
      <c r="F83" s="41">
        <f t="shared" si="10"/>
        <v>-10.222342732794337</v>
      </c>
      <c r="G83" s="42" t="s">
        <v>118</v>
      </c>
      <c r="H83" s="43" t="str">
        <f t="shared" si="12"/>
        <v>Yes</v>
      </c>
      <c r="I83" s="43" t="str">
        <f t="shared" si="11"/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54</v>
      </c>
      <c r="B84" s="46">
        <v>2.3320895500000001E-2</v>
      </c>
      <c r="C84" s="47">
        <v>2.2855836800000001E-2</v>
      </c>
      <c r="D84" s="48">
        <v>2.1691973999999999E-2</v>
      </c>
      <c r="E84" s="41">
        <f t="shared" si="10"/>
        <v>-1.9941717075144039</v>
      </c>
      <c r="F84" s="41">
        <f t="shared" si="10"/>
        <v>-5.0921907177776218</v>
      </c>
      <c r="G84" s="42" t="s">
        <v>118</v>
      </c>
      <c r="H84" s="43" t="str">
        <f t="shared" si="12"/>
        <v>Yes</v>
      </c>
      <c r="I84" s="43" t="str">
        <f t="shared" si="11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55</v>
      </c>
      <c r="B85" s="46">
        <v>1.7665578358</v>
      </c>
      <c r="C85" s="47">
        <v>1.9598880063999999</v>
      </c>
      <c r="D85" s="48">
        <v>1.8492407809</v>
      </c>
      <c r="E85" s="41">
        <f t="shared" si="10"/>
        <v>10.943891373499739</v>
      </c>
      <c r="F85" s="41">
        <f t="shared" si="10"/>
        <v>-5.6455891938050673</v>
      </c>
      <c r="G85" s="42" t="s">
        <v>118</v>
      </c>
      <c r="H85" s="43" t="str">
        <f t="shared" si="12"/>
        <v>Yes</v>
      </c>
      <c r="I85" s="43" t="str">
        <f t="shared" si="11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45" customFormat="1" ht="15.75" customHeight="1">
      <c r="A86" s="38" t="s">
        <v>56</v>
      </c>
      <c r="B86" s="46">
        <v>0.27985074630000001</v>
      </c>
      <c r="C86" s="47">
        <v>0.24570024569999999</v>
      </c>
      <c r="D86" s="48">
        <v>0.24945770070000001</v>
      </c>
      <c r="E86" s="41">
        <f t="shared" si="10"/>
        <v>-12.203112213033259</v>
      </c>
      <c r="F86" s="41">
        <f t="shared" si="10"/>
        <v>1.5292841850015377</v>
      </c>
      <c r="G86" s="42" t="s">
        <v>118</v>
      </c>
      <c r="H86" s="43" t="str">
        <f t="shared" si="12"/>
        <v>Yes</v>
      </c>
      <c r="I86" s="43" t="str">
        <f t="shared" si="11"/>
        <v>Yes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</row>
    <row r="87" spans="1:33" s="45" customFormat="1" ht="15.75" customHeight="1">
      <c r="A87" s="38" t="s">
        <v>57</v>
      </c>
      <c r="B87" s="46">
        <v>0</v>
      </c>
      <c r="C87" s="47">
        <v>0</v>
      </c>
      <c r="D87" s="48">
        <v>0</v>
      </c>
      <c r="E87" s="41" t="str">
        <f t="shared" si="10"/>
        <v>Div by 0</v>
      </c>
      <c r="F87" s="41" t="str">
        <f t="shared" si="10"/>
        <v>Div by 0</v>
      </c>
      <c r="G87" s="42" t="s">
        <v>118</v>
      </c>
      <c r="H87" s="43" t="str">
        <f t="shared" si="12"/>
        <v>N/A</v>
      </c>
      <c r="I87" s="43" t="str">
        <f t="shared" si="11"/>
        <v>N/A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58</v>
      </c>
      <c r="B88" s="46">
        <v>8.2555970148999993</v>
      </c>
      <c r="C88" s="47">
        <v>7.8281241071999998</v>
      </c>
      <c r="D88" s="48">
        <v>7.5</v>
      </c>
      <c r="E88" s="41">
        <f t="shared" si="10"/>
        <v>-5.1779769158848348</v>
      </c>
      <c r="F88" s="41">
        <f t="shared" si="10"/>
        <v>-4.1916058394910252</v>
      </c>
      <c r="G88" s="42" t="s">
        <v>118</v>
      </c>
      <c r="H88" s="43" t="str">
        <f t="shared" si="12"/>
        <v>Yes</v>
      </c>
      <c r="I88" s="43" t="str">
        <f t="shared" si="11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59</v>
      </c>
      <c r="B89" s="46">
        <v>1.4050839552000001</v>
      </c>
      <c r="C89" s="47">
        <v>1.2799268613000001</v>
      </c>
      <c r="D89" s="48">
        <v>1.2906724512000001</v>
      </c>
      <c r="E89" s="41">
        <f t="shared" si="10"/>
        <v>-8.9074459527356193</v>
      </c>
      <c r="F89" s="41">
        <f t="shared" si="10"/>
        <v>0.83954718233554759</v>
      </c>
      <c r="G89" s="42" t="s">
        <v>118</v>
      </c>
      <c r="H89" s="43" t="str">
        <f t="shared" si="12"/>
        <v>Yes</v>
      </c>
      <c r="I89" s="43" t="str">
        <f t="shared" si="11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60</v>
      </c>
      <c r="B90" s="46">
        <v>0</v>
      </c>
      <c r="C90" s="47">
        <v>0</v>
      </c>
      <c r="D90" s="48">
        <v>0</v>
      </c>
      <c r="E90" s="41" t="str">
        <f t="shared" si="10"/>
        <v>Div by 0</v>
      </c>
      <c r="F90" s="41" t="str">
        <f t="shared" si="10"/>
        <v>Div by 0</v>
      </c>
      <c r="G90" s="42" t="s">
        <v>120</v>
      </c>
      <c r="H90" s="43" t="str">
        <f t="shared" si="12"/>
        <v>N/A</v>
      </c>
      <c r="I90" s="43" t="str">
        <f t="shared" si="11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60" customFormat="1" ht="15.75" customHeight="1">
      <c r="A91" s="31" t="s">
        <v>61</v>
      </c>
      <c r="B91" s="33"/>
      <c r="C91" s="57"/>
      <c r="D91" s="57"/>
      <c r="E91" s="33"/>
      <c r="F91" s="33"/>
      <c r="G91" s="58"/>
      <c r="H91" s="59"/>
      <c r="I91" s="59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s="45" customFormat="1" ht="15.75" customHeight="1">
      <c r="A92" s="38" t="s">
        <v>92</v>
      </c>
      <c r="B92" s="39">
        <v>13200</v>
      </c>
      <c r="C92" s="40">
        <v>13970</v>
      </c>
      <c r="D92" s="39">
        <v>14460</v>
      </c>
      <c r="E92" s="41">
        <f t="shared" ref="E92:F95" si="13">IFERROR((C92-B92)*100/B92,"Div by 0")</f>
        <v>5.833333333333333</v>
      </c>
      <c r="F92" s="41">
        <f t="shared" si="13"/>
        <v>3.5075161059413027</v>
      </c>
      <c r="G92" s="42" t="s">
        <v>118</v>
      </c>
      <c r="H92" s="43" t="str">
        <f>IF(E92="Div by 0","N/A",IF(G92="N/A","N/A",IF(AND((ABS(E92)&gt;ABS(VALUE(MID(G92,1,2)))),(B92&gt;=10)),"No",IF(AND((ABS(E92)&gt;ABS(VALUE(MID(G92,1,2)))),(C92&gt;=10)),"No","Yes"))))</f>
        <v>Yes</v>
      </c>
      <c r="I92" s="43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</row>
    <row r="93" spans="1:33" s="45" customFormat="1" ht="15.75" customHeight="1">
      <c r="A93" s="38" t="s">
        <v>62</v>
      </c>
      <c r="B93" s="67">
        <v>18.689393938999999</v>
      </c>
      <c r="C93" s="47">
        <v>19.455977094000001</v>
      </c>
      <c r="D93" s="48">
        <v>19.834024895999999</v>
      </c>
      <c r="E93" s="41">
        <f t="shared" si="13"/>
        <v>4.1017015185299259</v>
      </c>
      <c r="F93" s="41">
        <f t="shared" si="13"/>
        <v>1.9430933752311166</v>
      </c>
      <c r="G93" s="42" t="s">
        <v>118</v>
      </c>
      <c r="H93" s="43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3" t="str">
        <f t="shared" si="14"/>
        <v>Yes</v>
      </c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</row>
    <row r="94" spans="1:33" s="45" customFormat="1" ht="15.75" customHeight="1">
      <c r="A94" s="38" t="s">
        <v>63</v>
      </c>
      <c r="B94" s="46">
        <v>72.553030303</v>
      </c>
      <c r="C94" s="47">
        <v>75.182534000999993</v>
      </c>
      <c r="D94" s="48">
        <v>75.325034578</v>
      </c>
      <c r="E94" s="41">
        <f t="shared" si="13"/>
        <v>3.6242506853518233</v>
      </c>
      <c r="F94" s="41">
        <f t="shared" si="13"/>
        <v>0.18953947069423274</v>
      </c>
      <c r="G94" s="42" t="s">
        <v>118</v>
      </c>
      <c r="H94" s="43" t="str">
        <f t="shared" si="15"/>
        <v>Yes</v>
      </c>
      <c r="I94" s="43" t="str">
        <f t="shared" si="14"/>
        <v>Yes</v>
      </c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</row>
    <row r="95" spans="1:33" s="45" customFormat="1" ht="15.75" customHeight="1">
      <c r="A95" s="38" t="s">
        <v>64</v>
      </c>
      <c r="B95" s="68">
        <v>8.7575757575999997</v>
      </c>
      <c r="C95" s="47">
        <v>5.3614889047999998</v>
      </c>
      <c r="D95" s="48">
        <v>4.8409405255999998</v>
      </c>
      <c r="E95" s="41">
        <f t="shared" si="13"/>
        <v>-38.778846415948017</v>
      </c>
      <c r="F95" s="41">
        <f t="shared" si="13"/>
        <v>-9.7090265119072967</v>
      </c>
      <c r="G95" s="42" t="s">
        <v>120</v>
      </c>
      <c r="H95" s="43" t="str">
        <f t="shared" si="15"/>
        <v>N/A</v>
      </c>
      <c r="I95" s="43" t="str">
        <f t="shared" si="14"/>
        <v>N/A</v>
      </c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</row>
    <row r="96" spans="1:33" s="37" customFormat="1" ht="15.75" customHeight="1">
      <c r="A96" s="31" t="s">
        <v>93</v>
      </c>
      <c r="B96" s="33"/>
      <c r="C96" s="57"/>
      <c r="D96" s="57"/>
      <c r="E96" s="33"/>
      <c r="F96" s="33"/>
      <c r="G96" s="58"/>
      <c r="H96" s="59"/>
      <c r="I96" s="59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</row>
    <row r="97" spans="1:33" s="45" customFormat="1" ht="15.75" customHeight="1">
      <c r="A97" s="38" t="s">
        <v>94</v>
      </c>
      <c r="B97" s="39">
        <v>4170</v>
      </c>
      <c r="C97" s="40">
        <v>3882</v>
      </c>
      <c r="D97" s="39">
        <v>4329</v>
      </c>
      <c r="E97" s="41">
        <f t="shared" ref="E97:F100" si="16">IFERROR((C97-B97)*100/B97,"Div by 0")</f>
        <v>-6.9064748201438846</v>
      </c>
      <c r="F97" s="41">
        <f t="shared" si="16"/>
        <v>11.514683153013911</v>
      </c>
      <c r="G97" s="42" t="s">
        <v>118</v>
      </c>
      <c r="H97" s="43" t="str">
        <f>IF(E97="Div by 0","N/A",IF(G97="N/A","N/A",IF(AND((ABS(E97)&gt;ABS(VALUE(MID(G97,1,2)))),(B97&gt;=10)),"No",IF(AND((ABS(E97)&gt;ABS(VALUE(MID(G97,1,2)))),(C97&gt;=10)),"No","Yes"))))</f>
        <v>Yes</v>
      </c>
      <c r="I97" s="43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</row>
    <row r="98" spans="1:33" s="45" customFormat="1" ht="15.75" customHeight="1">
      <c r="A98" s="38" t="s">
        <v>65</v>
      </c>
      <c r="B98" s="46">
        <v>12.038369305</v>
      </c>
      <c r="C98" s="47">
        <v>12.905718702</v>
      </c>
      <c r="D98" s="48">
        <v>12.358512359000001</v>
      </c>
      <c r="E98" s="41">
        <f t="shared" si="16"/>
        <v>7.2048744728221301</v>
      </c>
      <c r="F98" s="41">
        <f t="shared" si="16"/>
        <v>-4.2400299869793265</v>
      </c>
      <c r="G98" s="42" t="s">
        <v>118</v>
      </c>
      <c r="H98" s="43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3" t="str">
        <f t="shared" si="17"/>
        <v>Yes</v>
      </c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</row>
    <row r="99" spans="1:33" s="45" customFormat="1" ht="15.75" customHeight="1">
      <c r="A99" s="38" t="s">
        <v>66</v>
      </c>
      <c r="B99" s="46">
        <v>64.844124699999995</v>
      </c>
      <c r="C99" s="47">
        <v>69.809376610000001</v>
      </c>
      <c r="D99" s="48">
        <v>70.547470547000003</v>
      </c>
      <c r="E99" s="41">
        <f t="shared" si="16"/>
        <v>7.6572117103463757</v>
      </c>
      <c r="F99" s="41">
        <f t="shared" si="16"/>
        <v>1.0572991377984491</v>
      </c>
      <c r="G99" s="42" t="s">
        <v>118</v>
      </c>
      <c r="H99" s="43" t="str">
        <f t="shared" si="18"/>
        <v>Yes</v>
      </c>
      <c r="I99" s="43" t="str">
        <f t="shared" si="17"/>
        <v>Yes</v>
      </c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</row>
    <row r="100" spans="1:33" s="45" customFormat="1" ht="15.75" customHeight="1">
      <c r="A100" s="38" t="s">
        <v>64</v>
      </c>
      <c r="B100" s="46">
        <v>23.117505994999998</v>
      </c>
      <c r="C100" s="47">
        <v>17.284904688000001</v>
      </c>
      <c r="D100" s="48">
        <v>17.094017094000002</v>
      </c>
      <c r="E100" s="41">
        <f t="shared" si="16"/>
        <v>-25.230235944402956</v>
      </c>
      <c r="F100" s="41">
        <f t="shared" si="16"/>
        <v>-1.1043601191074119</v>
      </c>
      <c r="G100" s="42" t="s">
        <v>120</v>
      </c>
      <c r="H100" s="43" t="str">
        <f t="shared" si="18"/>
        <v>N/A</v>
      </c>
      <c r="I100" s="43" t="str">
        <f t="shared" si="17"/>
        <v>N/A</v>
      </c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</row>
    <row r="101" spans="1:33" s="45" customFormat="1" ht="15.75" customHeight="1">
      <c r="A101" s="45" t="s">
        <v>129</v>
      </c>
      <c r="B101" s="69"/>
      <c r="C101" s="69"/>
      <c r="D101" s="69"/>
      <c r="E101" s="70"/>
      <c r="F101" s="70"/>
      <c r="G101" s="71"/>
      <c r="H101" s="72"/>
      <c r="I101" s="72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</row>
    <row r="102" spans="1:33" ht="38.25" customHeight="1">
      <c r="A102" s="21" t="s">
        <v>135</v>
      </c>
      <c r="B102" s="22"/>
      <c r="C102" s="22"/>
      <c r="D102" s="22"/>
      <c r="E102" s="22"/>
      <c r="F102" s="22"/>
      <c r="G102" s="22"/>
      <c r="H102" s="22"/>
      <c r="I102" s="23"/>
    </row>
    <row r="103" spans="1:33" ht="36" customHeight="1">
      <c r="A103" s="21" t="s">
        <v>136</v>
      </c>
      <c r="B103" s="22"/>
      <c r="C103" s="22"/>
      <c r="D103" s="22"/>
      <c r="E103" s="22"/>
      <c r="F103" s="22"/>
      <c r="G103" s="22"/>
      <c r="H103" s="22"/>
      <c r="I103" s="19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2013-05-15T00:51:47Z</cp:lastPrinted>
  <dcterms:created xsi:type="dcterms:W3CDTF">2010-06-23T15:28:17Z</dcterms:created>
  <dcterms:modified xsi:type="dcterms:W3CDTF">2013-05-31T16:30:57Z</dcterms:modified>
</cp:coreProperties>
</file>